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3.0 Uddannelse\3.5 Sekretariatet for Lægelig Videreuddannelse Øst\Arbejdsgange i sekretariatet\LAEGEUDDANNELSEN.DK\Hjemmesidefiler_til upload\Sjælland\"/>
    </mc:Choice>
  </mc:AlternateContent>
  <workbookProtection workbookAlgorithmName="SHA-512" workbookHashValue="Oxb4hczmP7NqIQX6Pjil1mGb4QDbmt7dLvgfvo1KXik6GCo8RR5ZpITTkPophdXTITxVXh4+aRrwBV4erHfS+w==" workbookSaltValue="WPv08cnDzpbGvwK3vdR8KQ==" workbookSpinCount="100000" lockStructure="1"/>
  <bookViews>
    <workbookView xWindow="0" yWindow="0" windowWidth="28800" windowHeight="13635" firstSheet="1" activeTab="1"/>
  </bookViews>
  <sheets>
    <sheet name=" område" sheetId="4" state="hidden" r:id="rId1"/>
    <sheet name="Ledighedsdag" sheetId="1" r:id="rId2"/>
  </sheets>
  <definedNames>
    <definedName name="afdelinger">' område'!$A$24:$A$54</definedName>
    <definedName name="området">' område'!$A$3:$A$23</definedName>
    <definedName name="_xlnm.Print_Area" localSheetId="1">Ledighedsdag!$A$1:$M$68</definedName>
  </definedNames>
  <calcPr calcId="152511"/>
</workbook>
</file>

<file path=xl/calcChain.xml><?xml version="1.0" encoding="utf-8"?>
<calcChain xmlns="http://schemas.openxmlformats.org/spreadsheetml/2006/main">
  <c r="A1" i="4" l="1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1" i="4" l="1"/>
  <c r="K1" i="4" s="1"/>
  <c r="D12" i="4"/>
  <c r="H1" i="4" s="1"/>
  <c r="A24" i="4"/>
  <c r="A26" i="4"/>
  <c r="A28" i="4"/>
  <c r="A30" i="4"/>
  <c r="A32" i="4"/>
  <c r="A33" i="4"/>
  <c r="A35" i="4"/>
  <c r="A37" i="4"/>
  <c r="A39" i="4"/>
  <c r="A42" i="4"/>
  <c r="A49" i="4"/>
  <c r="F1" i="4"/>
  <c r="A25" i="4"/>
  <c r="A27" i="4"/>
  <c r="A29" i="4"/>
  <c r="A31" i="4"/>
  <c r="A34" i="4"/>
  <c r="A36" i="4"/>
  <c r="A38" i="4"/>
  <c r="A40" i="4"/>
  <c r="A41" i="4"/>
  <c r="A43" i="4"/>
  <c r="A44" i="4"/>
  <c r="A45" i="4"/>
  <c r="A46" i="4"/>
  <c r="A47" i="4"/>
  <c r="A48" i="4"/>
  <c r="A50" i="4"/>
  <c r="A51" i="4"/>
  <c r="A52" i="4"/>
  <c r="A53" i="4"/>
  <c r="G1" i="4" l="1"/>
  <c r="G68" i="1" s="1"/>
</calcChain>
</file>

<file path=xl/comments1.xml><?xml version="1.0" encoding="utf-8"?>
<comments xmlns="http://schemas.openxmlformats.org/spreadsheetml/2006/main">
  <authors>
    <author>ag</author>
  </authors>
  <commentList>
    <comment ref="G27" authorId="0" shapeId="0">
      <text>
        <r>
          <rPr>
            <b/>
            <sz val="8"/>
            <color indexed="81"/>
            <rFont val="Tahoma"/>
            <family val="2"/>
          </rPr>
          <t>ja/ nej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<sst xmlns="http://schemas.openxmlformats.org/spreadsheetml/2006/main" count="1420" uniqueCount="236">
  <si>
    <t>Dato</t>
  </si>
  <si>
    <t>(sæt kryds)</t>
  </si>
  <si>
    <t>Socialområdet</t>
  </si>
  <si>
    <t>Område</t>
  </si>
  <si>
    <t>Afsnit</t>
  </si>
  <si>
    <t>Området</t>
  </si>
  <si>
    <t>Holbæk Sygehus</t>
  </si>
  <si>
    <t>Roskilde-Køge Sygehus</t>
  </si>
  <si>
    <t>Nykøbing Sygehus</t>
  </si>
  <si>
    <t>Psykiatrien</t>
  </si>
  <si>
    <t>Koncern Service</t>
  </si>
  <si>
    <t>Bakkegården</t>
  </si>
  <si>
    <t>Koncern HR</t>
  </si>
  <si>
    <t>Præhospital Center</t>
  </si>
  <si>
    <t>Koncern IT</t>
  </si>
  <si>
    <t>Anæstesi - Næstved</t>
  </si>
  <si>
    <t>Primær Sundhed</t>
  </si>
  <si>
    <t>Kommunikation</t>
  </si>
  <si>
    <t>Kvalitet og udvikling</t>
  </si>
  <si>
    <t>Kofoedsminde</t>
  </si>
  <si>
    <t>Ledelsessekretariat</t>
  </si>
  <si>
    <t>Regional Udvikling</t>
  </si>
  <si>
    <t xml:space="preserve"> Regionsdirektion</t>
  </si>
  <si>
    <t>Regionsrådet</t>
  </si>
  <si>
    <t>Råd og nævn</t>
  </si>
  <si>
    <t>Stevnsfortet</t>
  </si>
  <si>
    <t>*</t>
  </si>
  <si>
    <t>at jeg ikke modtager sygedagpenge eller afholder ferie i umiddelbar efter arbejdsophør</t>
  </si>
  <si>
    <t>Såfremt ovennævnte oplysninger ikke er korrekte, er undertegnede forpligtet til snarest at tilbagebetale det udbetalte beløb.</t>
  </si>
  <si>
    <t>Beskæftigelseskravet</t>
  </si>
  <si>
    <t>Medlemmet var i alt inden for de sidste 4 uger forud for arbejdsophøret enten i beskæftigelse i 74 timer eller i et omfang, der svarede til fuld overenskomstmæssig arbejdstid i 2 uger inden for faget</t>
  </si>
  <si>
    <t>Jeg erklærer på tro og love:</t>
  </si>
  <si>
    <t>Lønart</t>
  </si>
  <si>
    <t>Antal enheder</t>
  </si>
  <si>
    <t>Ikrafttrædelsesdato</t>
  </si>
  <si>
    <t>0353 (1)</t>
  </si>
  <si>
    <t>0353 (3)</t>
  </si>
  <si>
    <r>
      <t xml:space="preserve">at jeg ikke forventer at påbegynde eller har påbegyndt beskæftigelse </t>
    </r>
    <r>
      <rPr>
        <b/>
        <sz val="10"/>
        <color indexed="8"/>
        <rFont val="Georgia"/>
        <family val="1"/>
      </rPr>
      <t>1. dag</t>
    </r>
    <r>
      <rPr>
        <sz val="10"/>
        <color indexed="8"/>
        <rFont val="Georgia"/>
        <family val="1"/>
      </rPr>
      <t xml:space="preserve"> efter arbejdsophøret</t>
    </r>
  </si>
  <si>
    <r>
      <t xml:space="preserve">at jeg ikke forventer at påbegynde eller har påbegyndt beskæftigelse </t>
    </r>
    <r>
      <rPr>
        <b/>
        <sz val="10"/>
        <color indexed="8"/>
        <rFont val="Georgia"/>
        <family val="1"/>
      </rPr>
      <t>2. dag</t>
    </r>
    <r>
      <rPr>
        <sz val="10"/>
        <color indexed="8"/>
        <rFont val="Georgia"/>
        <family val="1"/>
      </rPr>
      <t xml:space="preserve"> efter arbejdsophøret</t>
    </r>
  </si>
  <si>
    <t>Medarbejders underskrift</t>
  </si>
  <si>
    <t>Navn</t>
  </si>
  <si>
    <t>ja</t>
  </si>
  <si>
    <t>nej</t>
  </si>
  <si>
    <t>Institution/enhed/afd.</t>
  </si>
  <si>
    <t>Medlem af A-kasse</t>
  </si>
  <si>
    <t>Fratrædelsesdato</t>
  </si>
  <si>
    <t>Cpr.nr. eller medarb.nr.</t>
  </si>
  <si>
    <t>Forbeholdt for Center for Løn og Personale</t>
  </si>
  <si>
    <t>Medarbejder oplysninger (alle felter skal udfyldes)</t>
  </si>
  <si>
    <t>Hel ledighedsdag</t>
  </si>
  <si>
    <t>Halv ledighedsdag</t>
  </si>
  <si>
    <t>Udbetalte ledighedsdag i alt</t>
  </si>
  <si>
    <t>Næstved-Slagelse-Ringsted Sygehus</t>
  </si>
  <si>
    <t>Sygehusapoteket</t>
  </si>
  <si>
    <t>KU Byg</t>
  </si>
  <si>
    <t>Miljø og Ressourcer</t>
  </si>
  <si>
    <t>Tandklinikken</t>
  </si>
  <si>
    <t>Innovation og Vækst</t>
  </si>
  <si>
    <t>Primær Sundhed - Øvrige</t>
  </si>
  <si>
    <t>KU Plan</t>
  </si>
  <si>
    <t>Lægebolig på Fejø</t>
  </si>
  <si>
    <t>KU Sund</t>
  </si>
  <si>
    <t>Regionsdirektion</t>
  </si>
  <si>
    <t>4700 Næstved, gerne via mail:</t>
  </si>
  <si>
    <t xml:space="preserve">Blanketten sendes til Koncern HR, Center for Løn og Personale, Herlufsvænge 14 C 1.-3. sal, </t>
  </si>
  <si>
    <t>Koncern Økonomi</t>
  </si>
  <si>
    <t>Indkøb</t>
  </si>
  <si>
    <t>KØK - Sekretariat</t>
  </si>
  <si>
    <t>Analyse &amp; Afregning</t>
  </si>
  <si>
    <t>Budget</t>
  </si>
  <si>
    <t>Regnskab &amp; Finans</t>
  </si>
  <si>
    <t>Produktion Forskning og Innovation</t>
  </si>
  <si>
    <t>khr-loen-team2@regionsjaelland.dk</t>
  </si>
  <si>
    <t>khr-loen-team1@regionsjaelland.dk</t>
  </si>
  <si>
    <t>khr-loen-team3@regionsjaelland.dk</t>
  </si>
  <si>
    <t>khr-loen-team4@regionsjaelland.dk</t>
  </si>
  <si>
    <t>Akutafdelingen - Slagelse</t>
  </si>
  <si>
    <t>Medicoteknik - Generel - A</t>
  </si>
  <si>
    <t>Medicoteknik - Generel - B</t>
  </si>
  <si>
    <t>PKO-ordning - Næst.-Slag.</t>
  </si>
  <si>
    <t>Akutafdelingen - Køge</t>
  </si>
  <si>
    <t>Anæstesiologisk Afdeling - Køge</t>
  </si>
  <si>
    <t>Anæstesiologisk Afdeling - Roskilde</t>
  </si>
  <si>
    <t>Anæstesi - Slagelse</t>
  </si>
  <si>
    <t>Billeddiagnostisk Afdeling - Rosk.-Køge</t>
  </si>
  <si>
    <t>Dermatologisk Afdeling - Roskilde</t>
  </si>
  <si>
    <t>Sundhedsplatform</t>
  </si>
  <si>
    <t>Driftsafdelingen - Roskilde-Køge</t>
  </si>
  <si>
    <t>Garantiklinikken - NSR sygehuse</t>
  </si>
  <si>
    <t>Generel - Roskilde/Køge</t>
  </si>
  <si>
    <t>Gynækologi og Obstetrik - Næstved</t>
  </si>
  <si>
    <t>Gynækologisk/Obstetrisk Afd. - Roskilde</t>
  </si>
  <si>
    <t>Hæmatologisk afdeling - Roskilde</t>
  </si>
  <si>
    <t>Kardiologisk Afdeling - Roskilde</t>
  </si>
  <si>
    <t>Klinisk Biokemi -Næstved-Slagelse-Nyk. F</t>
  </si>
  <si>
    <t>Kirurgisk Afdeling - Køge/Roskilde</t>
  </si>
  <si>
    <t>Klinisk Immunologi - Regional enhed</t>
  </si>
  <si>
    <t>Klinisk Mikrobiologi - Regional enhed</t>
  </si>
  <si>
    <t>Klinisk Fysiologisk/Nuklearmedicinsk Afd</t>
  </si>
  <si>
    <t>Medicinsk Afdeling - Køge</t>
  </si>
  <si>
    <t>Ortopædkirurgi - Slagelse Næstved</t>
  </si>
  <si>
    <t>Medicinsk Afdeling - Roskilde</t>
  </si>
  <si>
    <t>Neurologisk Afdeling - Roskilde</t>
  </si>
  <si>
    <t>Ortopædkirurgisk Afdeling - Køge</t>
  </si>
  <si>
    <t>Radiologi - NSR sygehuse</t>
  </si>
  <si>
    <t>Patologiafdelingen - Region Sjælland</t>
  </si>
  <si>
    <t>Plastikkirurgisk og Brystkirurgisk Afd.</t>
  </si>
  <si>
    <t>Pædiatrisk Afdeling - Roskilde</t>
  </si>
  <si>
    <t>Reumatologisk Afdeling - Rosk.-Køge</t>
  </si>
  <si>
    <t>Sekretariat - Sygehusled. - Rosk.-Køge</t>
  </si>
  <si>
    <t>Stab - Roskilde-Køge</t>
  </si>
  <si>
    <t>Øre-Næse-Hals-Kæbekir. Afd. - Rosk./Køge</t>
  </si>
  <si>
    <t>Presse</t>
  </si>
  <si>
    <t>Råds- og Direktionssekretariat</t>
  </si>
  <si>
    <t>SP Produktion Forskning og Innovation</t>
  </si>
  <si>
    <t>Intro reservelæger - Næst.-Slag.</t>
  </si>
  <si>
    <t>Mave-tarm Karkirurgi - Slagelse</t>
  </si>
  <si>
    <t>Medicin 1 - Slagelse</t>
  </si>
  <si>
    <t>Medicin 2 - Slagelse</t>
  </si>
  <si>
    <t>Medicin 3 - Slagelse</t>
  </si>
  <si>
    <t>Klinisk Onkologisk Afdeling</t>
  </si>
  <si>
    <t>Praksislæger fase 1 - Næst.-Slag.</t>
  </si>
  <si>
    <t>Urologisk Afdeling</t>
  </si>
  <si>
    <t>Øjenafdelingen</t>
  </si>
  <si>
    <t>Sjællands Universitetshospital</t>
  </si>
  <si>
    <t>Børne- og Ungeafdelingen Næstved</t>
  </si>
  <si>
    <t>Undtagelser for betaling af G-dage</t>
  </si>
  <si>
    <t>Medarbejderen er ikke berettiget til G-dage, hvis medarbejderen:</t>
  </si>
  <si>
    <t>Selv siger op </t>
  </si>
  <si>
    <t>Er i arbejde på de to ledighedsdage</t>
  </si>
  <si>
    <t>Er sygemeldt de to ledighedsdage (det er status på ledighedsdagene, som er gældende – medarbejderen er stadig berettiget G-dage, hvis han/hun f.eks. er opsagt på grund af for meget fravær i forbindelse med sygdom)</t>
  </si>
  <si>
    <t>Holder ferie de to ledighedsdage</t>
  </si>
  <si>
    <t>Selv er skyld i opsigelsen</t>
  </si>
  <si>
    <t>1.</t>
  </si>
  <si>
    <t>2.</t>
  </si>
  <si>
    <t>3.</t>
  </si>
  <si>
    <t>4.</t>
  </si>
  <si>
    <t>5.</t>
  </si>
  <si>
    <t>Medarbejderen skal være medlem af en A-kasse for få udbetalt G-dage.</t>
  </si>
  <si>
    <t>Område1</t>
  </si>
  <si>
    <t>Område2</t>
  </si>
  <si>
    <t>Område3</t>
  </si>
  <si>
    <t>khr-loen-team5@regionsjaelland.dk</t>
  </si>
  <si>
    <t>Intern Kontrolenhed</t>
  </si>
  <si>
    <t>Administrativ Stab - NSR Sygehuse</t>
  </si>
  <si>
    <t>khr-loen-team8@regionsjaelland.dk</t>
  </si>
  <si>
    <t>khr-loen-team10@regionsjaelland.dk</t>
  </si>
  <si>
    <t>Akutafdelingen - Holbæk</t>
  </si>
  <si>
    <t>Befolkningsundersøgelse Lolland-Falster</t>
  </si>
  <si>
    <t>Psyk - Afd. for Børne- og Ungdomspsyk.</t>
  </si>
  <si>
    <t>Apo-Kvalitet</t>
  </si>
  <si>
    <t>Koncern Service Vask</t>
  </si>
  <si>
    <t>KHR - Center for Løn og Personale</t>
  </si>
  <si>
    <t>PHC - Sekretariat 1</t>
  </si>
  <si>
    <t>IT Drift</t>
  </si>
  <si>
    <t>Anæstesiologisk Afdeling - Holbæk</t>
  </si>
  <si>
    <t>Sygehusledelse Nykøbing F.</t>
  </si>
  <si>
    <t>Psyk - Afd. for Retspsykiatri</t>
  </si>
  <si>
    <t>Bo og Naboskab Sydlolland</t>
  </si>
  <si>
    <t>Apo-Ledelsessekretariat</t>
  </si>
  <si>
    <t>Koncern Service 1</t>
  </si>
  <si>
    <t>KHR - Center for Uddan. og kompetence</t>
  </si>
  <si>
    <t>PHC - Sekretariat 2</t>
  </si>
  <si>
    <t>Praksislæger fase 2+3</t>
  </si>
  <si>
    <t>IT Forretningsdialog</t>
  </si>
  <si>
    <t>PFI-chefer</t>
  </si>
  <si>
    <t>khr-loen-team7@regionsjaelland.dk</t>
  </si>
  <si>
    <t>Arbejdsmedicinsk Afdeling - Holbæk</t>
  </si>
  <si>
    <t>Administration HR og Teknik - Nyk. F.</t>
  </si>
  <si>
    <t>Psyk - Afd. for Specialfunktioner</t>
  </si>
  <si>
    <t>Elsehus og Skelbakken</t>
  </si>
  <si>
    <t>Apo-LKF-Logistik og Klinisk farmaci</t>
  </si>
  <si>
    <t>Koncern Service 2</t>
  </si>
  <si>
    <t>KHR - Forhandling og Jura</t>
  </si>
  <si>
    <t>PHC Ledelse 1</t>
  </si>
  <si>
    <t>Primær Sundhed - Regionshuset</t>
  </si>
  <si>
    <t>IT Ledelsessekretariat</t>
  </si>
  <si>
    <t>PFI-Sorø</t>
  </si>
  <si>
    <t>khr-loen-team9@regionsjaelland.dk</t>
  </si>
  <si>
    <t>Driftsafdelingen - Holbæk</t>
  </si>
  <si>
    <t>Akutafdelingen - Nykøbing F.</t>
  </si>
  <si>
    <t>Psyk - Fælles</t>
  </si>
  <si>
    <t>Forsorgshjemmet Roskildehjemmet</t>
  </si>
  <si>
    <t>Apo-Produktion</t>
  </si>
  <si>
    <t>KS - Køkken - Stab - Niv.3</t>
  </si>
  <si>
    <t>KHR - Strategi og Udvikling</t>
  </si>
  <si>
    <t>PHC Ledelse 2</t>
  </si>
  <si>
    <t>IT Stab</t>
  </si>
  <si>
    <t>Patientvejledningen</t>
  </si>
  <si>
    <t>SP PFI-Sorø</t>
  </si>
  <si>
    <t>Fysio- og Ergoterapiafdelingen - Holbæk</t>
  </si>
  <si>
    <t>Anæstesi - Nykøbing F.</t>
  </si>
  <si>
    <t>Psyk - Psykiatrien Syd</t>
  </si>
  <si>
    <t>Glim-Refugium</t>
  </si>
  <si>
    <t>KS Have og Vej - Niv.3</t>
  </si>
  <si>
    <t>KHR - Styring og Analyse</t>
  </si>
  <si>
    <t>IT Udvikling</t>
  </si>
  <si>
    <t>Fysio- og ergoterapi NSR sygehuse</t>
  </si>
  <si>
    <t>Generel - Holbæk</t>
  </si>
  <si>
    <t>Ejendomsdrift Nakskov (K)</t>
  </si>
  <si>
    <t>Psyk - Psykiatrien Øst</t>
  </si>
  <si>
    <t>Himmelev Behandlingshjem</t>
  </si>
  <si>
    <t>KS Køkken - Holbæk - Niv.3</t>
  </si>
  <si>
    <t>Gynækologisk/Obstetrisk Afd. - Holbæk</t>
  </si>
  <si>
    <t>Forskningsenheden - Nykøbing F.</t>
  </si>
  <si>
    <t>Psyk - Teknisk afdeling</t>
  </si>
  <si>
    <t>KS Regionsus</t>
  </si>
  <si>
    <t>khr-loen-team6@regionsjaelland.dk</t>
  </si>
  <si>
    <t>Kirurgisk Afdeling - Holbæk</t>
  </si>
  <si>
    <t>Fysio- ergoterapi - Nykøbing F.</t>
  </si>
  <si>
    <t>Psyk. Slag. - Afdelingsledelse Vest</t>
  </si>
  <si>
    <t>Platangårdens ungdomscenter</t>
  </si>
  <si>
    <t>KS Køkken - Slagelse Niv.3</t>
  </si>
  <si>
    <t>khr-loen-team7-8@regionsjaelland.dk</t>
  </si>
  <si>
    <t>Klinisk Biokemisk Afdeling - Holbæk</t>
  </si>
  <si>
    <t>Gynækologi og Obstetrik - Nyk. F.</t>
  </si>
  <si>
    <t>Socialafdelingen</t>
  </si>
  <si>
    <t>Medicinsk Afdeling - Holbæk</t>
  </si>
  <si>
    <t>Intern medicin - Nykøbing F.</t>
  </si>
  <si>
    <t>SR Synscenter Refsnæs</t>
  </si>
  <si>
    <t>Ortopædkirurgisk Afdeling - Holbæk</t>
  </si>
  <si>
    <t>Kirurgi - Nykøbing F.</t>
  </si>
  <si>
    <t>Klinisk Biokemisk Afdeling - SUH</t>
  </si>
  <si>
    <t>Pædiatrisk Afdeling - Holbæk</t>
  </si>
  <si>
    <t>Kvalitet - Nykøbing F.</t>
  </si>
  <si>
    <t>Radiologisk Afdeling - Holbæk</t>
  </si>
  <si>
    <t>Ortopædkirurgi - Nykøbing F.</t>
  </si>
  <si>
    <t>Stab - Holbæk</t>
  </si>
  <si>
    <t>PKO-ordning - Nykøbing F.</t>
  </si>
  <si>
    <t>Pædiatri - Nyk. F.</t>
  </si>
  <si>
    <t>Radiologi - Nykøbing F.</t>
  </si>
  <si>
    <t>Uddannelseslaboratorium (K)</t>
  </si>
  <si>
    <t>khr-loen-team9-10@regionsjaelland.dk</t>
  </si>
  <si>
    <t>Yngre lægers videreudd. Nykøbing F. (K)</t>
  </si>
  <si>
    <t>Økonomi og planlægning - Nykøbing F.</t>
  </si>
  <si>
    <t>Medlemmet var efter fuld beskæftigelse på dagen for fratrædelsen ledigt 4 timer eller derunder pr. dag på 1. ledighedsdag og/eller den efterfølgende 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</si>
</sst>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Georgia"/>
      <family val="1"/>
    </font>
    <font>
      <b/>
      <sz val="12"/>
      <name val="Georgia"/>
      <family val="1"/>
    </font>
    <font>
      <sz val="10"/>
      <name val="Georgia"/>
      <family val="1"/>
    </font>
    <font>
      <sz val="8"/>
      <name val="Arial"/>
      <family val="2"/>
    </font>
    <font>
      <sz val="8"/>
      <name val="Georgia"/>
      <family val="1"/>
    </font>
    <font>
      <sz val="12"/>
      <name val="Georgia"/>
      <family val="1"/>
    </font>
    <font>
      <sz val="10"/>
      <color indexed="8"/>
      <name val="Georgia"/>
      <family val="1"/>
    </font>
    <font>
      <sz val="8"/>
      <color indexed="8"/>
      <name val="Georgia"/>
      <family val="1"/>
    </font>
    <font>
      <b/>
      <sz val="10"/>
      <color indexed="8"/>
      <name val="Georgia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Trebuchet MS"/>
      <family val="2"/>
    </font>
    <font>
      <sz val="10"/>
      <name val="Verdana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Georgia"/>
      <family val="1"/>
    </font>
    <font>
      <b/>
      <sz val="14"/>
      <color rgb="FF000000"/>
      <name val="Georgia"/>
      <family val="1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0000"/>
      <name val="Georgia"/>
      <family val="1"/>
    </font>
    <font>
      <b/>
      <sz val="12"/>
      <color theme="0"/>
      <name val="Georgia"/>
      <family val="1"/>
    </font>
    <font>
      <b/>
      <sz val="13.5"/>
      <color rgb="FF333333"/>
      <name val="Georgia"/>
      <family val="1"/>
    </font>
    <font>
      <sz val="9"/>
      <color rgb="FF333333"/>
      <name val="Georgia"/>
      <family val="1"/>
    </font>
    <font>
      <b/>
      <sz val="9"/>
      <color rgb="FF333333"/>
      <name val="Georgia"/>
      <family val="1"/>
    </font>
    <font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sz val="10"/>
      <color theme="1"/>
      <name val="Courier New"/>
      <family val="3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5A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4" fillId="0" borderId="0" xfId="0" applyFont="1" applyFill="1"/>
    <xf numFmtId="0" fontId="4" fillId="3" borderId="1" xfId="0" applyFont="1" applyFill="1" applyBorder="1"/>
    <xf numFmtId="0" fontId="4" fillId="3" borderId="0" xfId="0" applyFont="1" applyFill="1" applyBorder="1"/>
    <xf numFmtId="0" fontId="4" fillId="3" borderId="2" xfId="0" applyFont="1" applyFill="1" applyBorder="1"/>
    <xf numFmtId="0" fontId="3" fillId="0" borderId="0" xfId="0" applyFont="1" applyFill="1"/>
    <xf numFmtId="0" fontId="4" fillId="0" borderId="0" xfId="0" applyFont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0" borderId="0" xfId="0" applyFont="1" applyFill="1" applyBorder="1"/>
    <xf numFmtId="0" fontId="4" fillId="0" borderId="0" xfId="0" applyFont="1" applyBorder="1"/>
    <xf numFmtId="0" fontId="4" fillId="0" borderId="4" xfId="0" applyFont="1" applyBorder="1" applyProtection="1">
      <protection locked="0"/>
    </xf>
    <xf numFmtId="0" fontId="3" fillId="3" borderId="1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 applyProtection="1"/>
    <xf numFmtId="0" fontId="4" fillId="3" borderId="2" xfId="0" applyFont="1" applyFill="1" applyBorder="1" applyProtection="1"/>
    <xf numFmtId="0" fontId="2" fillId="3" borderId="0" xfId="0" applyFont="1" applyFill="1" applyBorder="1" applyAlignment="1" applyProtection="1"/>
    <xf numFmtId="0" fontId="3" fillId="3" borderId="0" xfId="0" applyNumberFormat="1" applyFont="1" applyFill="1" applyBorder="1" applyAlignment="1" applyProtection="1"/>
    <xf numFmtId="0" fontId="4" fillId="3" borderId="4" xfId="0" applyFont="1" applyFill="1" applyBorder="1" applyProtection="1"/>
    <xf numFmtId="0" fontId="4" fillId="3" borderId="5" xfId="0" applyFont="1" applyFill="1" applyBorder="1" applyProtection="1"/>
    <xf numFmtId="0" fontId="4" fillId="3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3" borderId="1" xfId="0" applyFill="1" applyBorder="1"/>
    <xf numFmtId="0" fontId="0" fillId="3" borderId="0" xfId="0" applyFill="1" applyBorder="1"/>
    <xf numFmtId="0" fontId="0" fillId="3" borderId="3" xfId="0" applyFill="1" applyBorder="1"/>
    <xf numFmtId="0" fontId="0" fillId="3" borderId="4" xfId="0" applyFill="1" applyBorder="1"/>
    <xf numFmtId="0" fontId="6" fillId="3" borderId="0" xfId="0" applyFont="1" applyFill="1" applyBorder="1"/>
    <xf numFmtId="0" fontId="6" fillId="3" borderId="1" xfId="0" applyFont="1" applyFill="1" applyBorder="1" applyAlignment="1" applyProtection="1"/>
    <xf numFmtId="0" fontId="4" fillId="3" borderId="1" xfId="0" applyFont="1" applyFill="1" applyBorder="1" applyProtection="1"/>
    <xf numFmtId="0" fontId="9" fillId="0" borderId="0" xfId="0" applyFont="1" applyFill="1" applyBorder="1" applyAlignment="1" applyProtection="1">
      <alignment wrapText="1"/>
    </xf>
    <xf numFmtId="0" fontId="9" fillId="0" borderId="2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wrapText="1"/>
    </xf>
    <xf numFmtId="0" fontId="8" fillId="0" borderId="2" xfId="0" applyFont="1" applyFill="1" applyBorder="1" applyAlignment="1" applyProtection="1">
      <alignment wrapText="1"/>
    </xf>
    <xf numFmtId="0" fontId="2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/>
    <xf numFmtId="0" fontId="4" fillId="3" borderId="3" xfId="0" applyFont="1" applyFill="1" applyBorder="1" applyProtection="1"/>
    <xf numFmtId="0" fontId="4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3" borderId="0" xfId="0" applyFont="1" applyFill="1" applyBorder="1" applyProtection="1"/>
    <xf numFmtId="0" fontId="18" fillId="3" borderId="0" xfId="0" applyFont="1" applyFill="1" applyAlignment="1" applyProtection="1">
      <alignment horizontal="left" readingOrder="1"/>
    </xf>
    <xf numFmtId="0" fontId="4" fillId="3" borderId="0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0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wrapText="1"/>
    </xf>
    <xf numFmtId="0" fontId="2" fillId="3" borderId="2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/>
    <xf numFmtId="0" fontId="19" fillId="0" borderId="0" xfId="0" applyFont="1" applyAlignment="1">
      <alignment horizontal="center" readingOrder="1"/>
    </xf>
    <xf numFmtId="0" fontId="7" fillId="3" borderId="0" xfId="0" applyFont="1" applyFill="1" applyBorder="1" applyAlignment="1" applyProtection="1"/>
    <xf numFmtId="0" fontId="7" fillId="3" borderId="0" xfId="0" applyNumberFormat="1" applyFont="1" applyFill="1" applyBorder="1" applyAlignment="1" applyProtection="1"/>
    <xf numFmtId="0" fontId="7" fillId="3" borderId="0" xfId="0" applyFont="1" applyFill="1" applyBorder="1" applyAlignment="1">
      <alignment horizontal="center"/>
    </xf>
    <xf numFmtId="0" fontId="20" fillId="0" borderId="0" xfId="1" applyFont="1" applyBorder="1" applyAlignment="1" applyProtection="1">
      <alignment horizontal="center" vertical="center"/>
    </xf>
    <xf numFmtId="0" fontId="20" fillId="4" borderId="0" xfId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center" vertical="center"/>
    </xf>
    <xf numFmtId="0" fontId="4" fillId="0" borderId="0" xfId="0" applyFont="1" applyBorder="1" applyAlignment="1"/>
    <xf numFmtId="0" fontId="16" fillId="0" borderId="0" xfId="1" applyAlignment="1" applyProtection="1"/>
    <xf numFmtId="0" fontId="2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0" fontId="1" fillId="0" borderId="0" xfId="6"/>
    <xf numFmtId="0" fontId="1" fillId="8" borderId="0" xfId="6" applyFill="1"/>
    <xf numFmtId="0" fontId="31" fillId="6" borderId="0" xfId="6" applyFont="1" applyFill="1"/>
    <xf numFmtId="0" fontId="1" fillId="9" borderId="0" xfId="6" applyFill="1"/>
    <xf numFmtId="0" fontId="1" fillId="0" borderId="0" xfId="7"/>
    <xf numFmtId="0" fontId="1" fillId="10" borderId="0" xfId="7" applyFill="1"/>
    <xf numFmtId="0" fontId="14" fillId="2" borderId="6" xfId="6" applyFont="1" applyFill="1" applyBorder="1"/>
    <xf numFmtId="0" fontId="1" fillId="6" borderId="0" xfId="7" applyFill="1"/>
    <xf numFmtId="0" fontId="1" fillId="11" borderId="0" xfId="6" applyFill="1"/>
    <xf numFmtId="0" fontId="1" fillId="12" borderId="0" xfId="6" applyFill="1"/>
    <xf numFmtId="0" fontId="23" fillId="0" borderId="0" xfId="6" applyFont="1"/>
    <xf numFmtId="0" fontId="15" fillId="0" borderId="0" xfId="6" applyFont="1"/>
    <xf numFmtId="0" fontId="24" fillId="0" borderId="0" xfId="6" applyFont="1" applyBorder="1" applyAlignment="1">
      <alignment horizontal="left"/>
    </xf>
    <xf numFmtId="14" fontId="32" fillId="13" borderId="0" xfId="6" applyNumberFormat="1" applyFont="1" applyFill="1"/>
    <xf numFmtId="0" fontId="21" fillId="0" borderId="0" xfId="6" applyFont="1" applyBorder="1" applyAlignment="1">
      <alignment horizontal="left"/>
    </xf>
    <xf numFmtId="0" fontId="21" fillId="0" borderId="0" xfId="6" applyFont="1"/>
    <xf numFmtId="0" fontId="21" fillId="0" borderId="0" xfId="6" applyFont="1" applyBorder="1" applyAlignment="1">
      <alignment horizontal="center" vertical="center"/>
    </xf>
    <xf numFmtId="0" fontId="1" fillId="6" borderId="0" xfId="6" applyFill="1"/>
    <xf numFmtId="0" fontId="22" fillId="0" borderId="0" xfId="6" applyFont="1" applyFill="1" applyBorder="1" applyAlignment="1">
      <alignment horizontal="left" indent="1"/>
    </xf>
    <xf numFmtId="0" fontId="22" fillId="0" borderId="0" xfId="7" applyFont="1" applyFill="1" applyBorder="1" applyAlignment="1">
      <alignment horizontal="left" indent="1"/>
    </xf>
    <xf numFmtId="0" fontId="22" fillId="6" borderId="0" xfId="6" applyFont="1" applyFill="1" applyBorder="1" applyAlignment="1">
      <alignment horizontal="left" indent="1"/>
    </xf>
    <xf numFmtId="0" fontId="15" fillId="6" borderId="0" xfId="6" applyFont="1" applyFill="1"/>
    <xf numFmtId="0" fontId="1" fillId="9" borderId="0" xfId="7" applyFill="1"/>
    <xf numFmtId="0" fontId="21" fillId="0" borderId="0" xfId="6" applyFont="1" applyFill="1" applyBorder="1" applyAlignment="1">
      <alignment horizontal="left"/>
    </xf>
    <xf numFmtId="0" fontId="15" fillId="0" borderId="0" xfId="6" applyFont="1" applyFill="1"/>
    <xf numFmtId="0" fontId="1" fillId="0" borderId="0" xfId="6" applyNumberFormat="1"/>
    <xf numFmtId="164" fontId="1" fillId="0" borderId="0" xfId="6" applyNumberFormat="1"/>
    <xf numFmtId="0" fontId="25" fillId="5" borderId="0" xfId="6" applyFont="1" applyFill="1" applyBorder="1" applyAlignment="1">
      <alignment horizontal="left" indent="1"/>
    </xf>
    <xf numFmtId="0" fontId="25" fillId="6" borderId="0" xfId="6" applyFont="1" applyFill="1" applyBorder="1" applyAlignment="1">
      <alignment horizontal="left" indent="1"/>
    </xf>
    <xf numFmtId="0" fontId="25" fillId="11" borderId="0" xfId="6" applyFont="1" applyFill="1" applyBorder="1" applyAlignment="1">
      <alignment horizontal="left" indent="1"/>
    </xf>
    <xf numFmtId="0" fontId="25" fillId="12" borderId="0" xfId="6" applyFont="1" applyFill="1" applyBorder="1" applyAlignment="1">
      <alignment horizontal="left" indent="1"/>
    </xf>
    <xf numFmtId="0" fontId="22" fillId="3" borderId="0" xfId="6" applyFont="1" applyFill="1" applyBorder="1" applyAlignment="1">
      <alignment horizontal="left" indent="1"/>
    </xf>
    <xf numFmtId="0" fontId="33" fillId="0" borderId="0" xfId="6" applyFont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49" fontId="7" fillId="0" borderId="0" xfId="0" applyNumberFormat="1" applyFont="1" applyFill="1" applyBorder="1" applyAlignment="1" applyProtection="1">
      <alignment horizontal="left"/>
      <protection locked="0"/>
    </xf>
    <xf numFmtId="0" fontId="27" fillId="7" borderId="8" xfId="0" applyFont="1" applyFill="1" applyBorder="1" applyAlignment="1" applyProtection="1">
      <alignment horizontal="left" vertical="center"/>
    </xf>
    <xf numFmtId="0" fontId="27" fillId="7" borderId="9" xfId="0" applyFont="1" applyFill="1" applyBorder="1" applyAlignment="1" applyProtection="1">
      <alignment horizontal="left" vertical="center"/>
    </xf>
    <xf numFmtId="0" fontId="27" fillId="7" borderId="10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left" vertical="top" wrapText="1"/>
    </xf>
    <xf numFmtId="0" fontId="8" fillId="3" borderId="2" xfId="0" applyFont="1" applyFill="1" applyBorder="1" applyAlignment="1" applyProtection="1">
      <alignment horizontal="left" vertical="top" wrapText="1"/>
    </xf>
    <xf numFmtId="0" fontId="3" fillId="3" borderId="1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left" vertical="center"/>
    </xf>
    <xf numFmtId="0" fontId="27" fillId="7" borderId="9" xfId="0" applyFont="1" applyFill="1" applyBorder="1" applyAlignment="1">
      <alignment horizontal="left" vertical="center"/>
    </xf>
    <xf numFmtId="0" fontId="27" fillId="7" borderId="10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 wrapText="1"/>
    </xf>
    <xf numFmtId="0" fontId="2" fillId="3" borderId="0" xfId="0" applyFont="1" applyFill="1" applyBorder="1" applyAlignment="1" applyProtection="1">
      <alignment horizontal="left" wrapText="1"/>
    </xf>
    <xf numFmtId="0" fontId="2" fillId="3" borderId="2" xfId="0" applyFont="1" applyFill="1" applyBorder="1" applyAlignment="1" applyProtection="1">
      <alignment horizontal="left" wrapText="1"/>
    </xf>
    <xf numFmtId="0" fontId="2" fillId="3" borderId="3" xfId="0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0" fontId="2" fillId="3" borderId="5" xfId="0" applyFont="1" applyFill="1" applyBorder="1" applyAlignment="1" applyProtection="1">
      <alignment horizontal="left" wrapText="1"/>
    </xf>
    <xf numFmtId="0" fontId="7" fillId="0" borderId="0" xfId="0" applyFont="1" applyBorder="1" applyAlignment="1" applyProtection="1">
      <alignment horizontal="left"/>
      <protection locked="0"/>
    </xf>
    <xf numFmtId="0" fontId="27" fillId="7" borderId="8" xfId="0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7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protection locked="0"/>
    </xf>
    <xf numFmtId="49" fontId="7" fillId="0" borderId="0" xfId="0" applyNumberFormat="1" applyFont="1" applyBorder="1" applyAlignment="1" applyProtection="1">
      <alignment horizontal="left"/>
      <protection locked="0"/>
    </xf>
    <xf numFmtId="0" fontId="7" fillId="3" borderId="9" xfId="0" applyFont="1" applyFill="1" applyBorder="1" applyAlignment="1">
      <alignment horizontal="center"/>
    </xf>
    <xf numFmtId="0" fontId="4" fillId="0" borderId="4" xfId="0" applyFont="1" applyBorder="1" applyAlignment="1" applyProtection="1">
      <alignment horizontal="center"/>
      <protection locked="0"/>
    </xf>
    <xf numFmtId="0" fontId="3" fillId="3" borderId="7" xfId="0" applyFont="1" applyFill="1" applyBorder="1" applyAlignment="1">
      <alignment horizontal="center"/>
    </xf>
    <xf numFmtId="49" fontId="3" fillId="0" borderId="7" xfId="0" applyNumberFormat="1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/>
      <protection locked="0"/>
    </xf>
    <xf numFmtId="0" fontId="29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</cellXfs>
  <cellStyles count="8">
    <cellStyle name="Link" xfId="1" builtinId="8"/>
    <cellStyle name="Normal" xfId="0" builtinId="0"/>
    <cellStyle name="Normal 2" xfId="2"/>
    <cellStyle name="Normal 3" xfId="3"/>
    <cellStyle name="Normal 3 2" xfId="4"/>
    <cellStyle name="Normal 4" xfId="5"/>
    <cellStyle name="Normal 4 2" xfId="7"/>
    <cellStyle name="Normal 5" xfId="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10</xdr:row>
      <xdr:rowOff>123825</xdr:rowOff>
    </xdr:from>
    <xdr:to>
      <xdr:col>11</xdr:col>
      <xdr:colOff>581025</xdr:colOff>
      <xdr:row>13</xdr:row>
      <xdr:rowOff>66675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85750" y="1771650"/>
          <a:ext cx="5895975" cy="428625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rtl="0"/>
          <a:r>
            <a:rPr lang="da-DK" sz="1200" b="1" i="0" baseline="0">
              <a:latin typeface="Georgia" pitchFamily="18" charset="0"/>
              <a:ea typeface="+mn-ea"/>
              <a:cs typeface="+mn-cs"/>
            </a:rPr>
            <a:t>Udbetaling af dagpengegodtgørelse for 1.og 2. ledighedsdag i. h.t. Beskæftigelsesministeriets bekendtgørelse nr. 400 af 26. april 2017</a:t>
          </a:r>
          <a:endParaRPr lang="da-DK" sz="1200">
            <a:latin typeface="Georgia" pitchFamily="18" charset="0"/>
          </a:endParaRPr>
        </a:p>
      </xdr:txBody>
    </xdr:sp>
    <xdr:clientData/>
  </xdr:twoCellAnchor>
  <xdr:twoCellAnchor>
    <xdr:from>
      <xdr:col>1</xdr:col>
      <xdr:colOff>228601</xdr:colOff>
      <xdr:row>3</xdr:row>
      <xdr:rowOff>114301</xdr:rowOff>
    </xdr:from>
    <xdr:to>
      <xdr:col>9</xdr:col>
      <xdr:colOff>666750</xdr:colOff>
      <xdr:row>10</xdr:row>
      <xdr:rowOff>133351</xdr:rowOff>
    </xdr:to>
    <xdr:sp macro="" textlink="" fLocksText="0">
      <xdr:nvSpPr>
        <xdr:cNvPr id="5" name="AutoShape 54"/>
        <xdr:cNvSpPr>
          <a:spLocks noChangeArrowheads="1"/>
        </xdr:cNvSpPr>
      </xdr:nvSpPr>
      <xdr:spPr bwMode="auto">
        <a:xfrm>
          <a:off x="285751" y="600076"/>
          <a:ext cx="4552949" cy="1285875"/>
        </a:xfrm>
        <a:prstGeom prst="roundRect">
          <a:avLst>
            <a:gd name="adj" fmla="val 16667"/>
          </a:avLst>
        </a:prstGeom>
        <a:solidFill>
          <a:srgbClr val="0085A1">
            <a:alpha val="70000"/>
          </a:srgbClr>
        </a:solidFill>
        <a:ln>
          <a:noFill/>
          <a:headEnd/>
          <a:tailEnd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36576" tIns="22860" rIns="36576" bIns="0" anchor="b" upright="1"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 rtl="0">
            <a:defRPr sz="1000"/>
          </a:pPr>
          <a:r>
            <a:rPr lang="da-DK" sz="20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  <a:t>DAGPENGEGODTGØRELSE</a:t>
          </a:r>
        </a:p>
        <a:p>
          <a:pPr algn="ctr" rtl="0">
            <a:defRPr sz="1000"/>
          </a:pPr>
          <a:r>
            <a:rPr lang="da-DK" sz="20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  <a:t>FOR 1. OG 2. LEDIGHEDSDAG</a:t>
          </a:r>
          <a:br>
            <a:rPr lang="da-DK" sz="20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</a:br>
          <a:r>
            <a:rPr lang="da-DK" sz="20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  <a:t>(G-dage)</a:t>
          </a:r>
        </a:p>
      </xdr:txBody>
    </xdr:sp>
    <xdr:clientData fLocksWithSheet="0"/>
  </xdr:twoCellAnchor>
  <xdr:twoCellAnchor editAs="oneCell">
    <xdr:from>
      <xdr:col>9</xdr:col>
      <xdr:colOff>714375</xdr:colOff>
      <xdr:row>0</xdr:row>
      <xdr:rowOff>38100</xdr:rowOff>
    </xdr:from>
    <xdr:to>
      <xdr:col>12</xdr:col>
      <xdr:colOff>86762</xdr:colOff>
      <xdr:row>5</xdr:row>
      <xdr:rowOff>114300</xdr:rowOff>
    </xdr:to>
    <xdr:pic>
      <xdr:nvPicPr>
        <xdr:cNvPr id="1072" name="Picture 2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38100"/>
          <a:ext cx="1648862" cy="885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3</xdr:row>
      <xdr:rowOff>133350</xdr:rowOff>
    </xdr:from>
    <xdr:to>
      <xdr:col>4</xdr:col>
      <xdr:colOff>19050</xdr:colOff>
      <xdr:row>9</xdr:row>
      <xdr:rowOff>47625</xdr:rowOff>
    </xdr:to>
    <xdr:sp macro="" textlink="">
      <xdr:nvSpPr>
        <xdr:cNvPr id="10" name="Diagonal stribe 9"/>
        <xdr:cNvSpPr/>
      </xdr:nvSpPr>
      <xdr:spPr>
        <a:xfrm>
          <a:off x="295275" y="685800"/>
          <a:ext cx="914400" cy="914400"/>
        </a:xfrm>
        <a:prstGeom prst="diagStripe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0</xdr:rowOff>
        </xdr:from>
        <xdr:to>
          <xdr:col>3</xdr:col>
          <xdr:colOff>76200</xdr:colOff>
          <xdr:row>39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46</xdr:row>
          <xdr:rowOff>19050</xdr:rowOff>
        </xdr:from>
        <xdr:to>
          <xdr:col>3</xdr:col>
          <xdr:colOff>66675</xdr:colOff>
          <xdr:row>49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9525</xdr:rowOff>
        </xdr:from>
        <xdr:to>
          <xdr:col>3</xdr:col>
          <xdr:colOff>66675</xdr:colOff>
          <xdr:row>51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44</xdr:row>
          <xdr:rowOff>133350</xdr:rowOff>
        </xdr:from>
        <xdr:to>
          <xdr:col>3</xdr:col>
          <xdr:colOff>76200</xdr:colOff>
          <xdr:row>47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38</xdr:row>
          <xdr:rowOff>0</xdr:rowOff>
        </xdr:from>
        <xdr:to>
          <xdr:col>3</xdr:col>
          <xdr:colOff>66675</xdr:colOff>
          <xdr:row>40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33</xdr:row>
          <xdr:rowOff>114300</xdr:rowOff>
        </xdr:from>
        <xdr:to>
          <xdr:col>3</xdr:col>
          <xdr:colOff>85725</xdr:colOff>
          <xdr:row>35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hr-loen-team1@regionsjaelland.dk" TargetMode="External"/><Relationship Id="rId13" Type="http://schemas.openxmlformats.org/officeDocument/2006/relationships/hyperlink" Target="mailto:khr-loen-team1@regionsjaelland.dk" TargetMode="External"/><Relationship Id="rId18" Type="http://schemas.openxmlformats.org/officeDocument/2006/relationships/hyperlink" Target="mailto:khr-loen-team7-8@regionsjaelland.dk" TargetMode="External"/><Relationship Id="rId3" Type="http://schemas.openxmlformats.org/officeDocument/2006/relationships/hyperlink" Target="mailto:khr-loen-team1@regionsjaelland.dk" TargetMode="External"/><Relationship Id="rId21" Type="http://schemas.openxmlformats.org/officeDocument/2006/relationships/hyperlink" Target="mailto:khr-loen-team1@regionsjaelland.dk" TargetMode="External"/><Relationship Id="rId7" Type="http://schemas.openxmlformats.org/officeDocument/2006/relationships/hyperlink" Target="mailto:khr-loen-team1@regionsjaelland.dk" TargetMode="External"/><Relationship Id="rId12" Type="http://schemas.openxmlformats.org/officeDocument/2006/relationships/hyperlink" Target="mailto:khr-loen-team3@regionsjaelland.dk" TargetMode="External"/><Relationship Id="rId17" Type="http://schemas.openxmlformats.org/officeDocument/2006/relationships/hyperlink" Target="mailto:khr-loen-team1@regionsjaelland.dk" TargetMode="External"/><Relationship Id="rId2" Type="http://schemas.openxmlformats.org/officeDocument/2006/relationships/hyperlink" Target="mailto:khr-loen-team9-10@regionsjaelland.dk" TargetMode="External"/><Relationship Id="rId16" Type="http://schemas.openxmlformats.org/officeDocument/2006/relationships/hyperlink" Target="mailto:khr-loen-team4@regionsjaelland.dk" TargetMode="External"/><Relationship Id="rId20" Type="http://schemas.openxmlformats.org/officeDocument/2006/relationships/hyperlink" Target="mailto:khr-loen-team1@regionsjaelland.dk" TargetMode="External"/><Relationship Id="rId1" Type="http://schemas.openxmlformats.org/officeDocument/2006/relationships/hyperlink" Target="mailto:khr-loen-team2@regionsjaelland.dk" TargetMode="External"/><Relationship Id="rId6" Type="http://schemas.openxmlformats.org/officeDocument/2006/relationships/hyperlink" Target="mailto:khr-loen-team1@regionsjaelland.dk" TargetMode="External"/><Relationship Id="rId11" Type="http://schemas.openxmlformats.org/officeDocument/2006/relationships/hyperlink" Target="mailto:khr-loen-team1@regionsjaelland.dk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khr-loen-team1@regionsjaelland.dk" TargetMode="External"/><Relationship Id="rId15" Type="http://schemas.openxmlformats.org/officeDocument/2006/relationships/hyperlink" Target="mailto:khr-loen-team5@regionsjaelland.dk" TargetMode="External"/><Relationship Id="rId23" Type="http://schemas.openxmlformats.org/officeDocument/2006/relationships/hyperlink" Target="mailto:khr-loen-team7@regionsjaelland.dk" TargetMode="External"/><Relationship Id="rId10" Type="http://schemas.openxmlformats.org/officeDocument/2006/relationships/hyperlink" Target="mailto:khr-loen-team1@regionsjaelland.dk" TargetMode="External"/><Relationship Id="rId19" Type="http://schemas.openxmlformats.org/officeDocument/2006/relationships/hyperlink" Target="mailto:khr-loen-team6@regionsjaelland.dk" TargetMode="External"/><Relationship Id="rId4" Type="http://schemas.openxmlformats.org/officeDocument/2006/relationships/hyperlink" Target="mailto:khr-loen-team1@regionsjaelland.dk" TargetMode="External"/><Relationship Id="rId9" Type="http://schemas.openxmlformats.org/officeDocument/2006/relationships/hyperlink" Target="mailto:khr-loen-team1@regionsjaelland.dk" TargetMode="External"/><Relationship Id="rId14" Type="http://schemas.openxmlformats.org/officeDocument/2006/relationships/hyperlink" Target="mailto:khr-loen-team1@regionsjaelland.dk" TargetMode="External"/><Relationship Id="rId22" Type="http://schemas.openxmlformats.org/officeDocument/2006/relationships/hyperlink" Target="mailto:khr-loen-team2@regionsjaelland.dk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4"/>
  <sheetViews>
    <sheetView workbookViewId="0"/>
  </sheetViews>
  <sheetFormatPr defaultRowHeight="15" x14ac:dyDescent="0.25"/>
  <cols>
    <col min="1" max="1" width="16.28515625" style="66" customWidth="1"/>
    <col min="2" max="2" width="32.42578125" style="66" customWidth="1"/>
    <col min="3" max="3" width="16.28515625" style="66" customWidth="1"/>
    <col min="4" max="4" width="10.42578125" style="66" bestFit="1" customWidth="1"/>
    <col min="5" max="5" width="9.140625" style="66"/>
    <col min="6" max="6" width="10.140625" style="66" customWidth="1"/>
    <col min="7" max="7" width="32" style="66" customWidth="1"/>
    <col min="8" max="8" width="21.7109375" style="66" customWidth="1"/>
    <col min="9" max="9" width="9.140625" style="66"/>
    <col min="10" max="10" width="35.7109375" style="66" bestFit="1" customWidth="1"/>
    <col min="11" max="11" width="35.7109375" style="66" customWidth="1"/>
    <col min="12" max="12" width="9.140625" style="66"/>
    <col min="13" max="13" width="32.140625" style="66" bestFit="1" customWidth="1"/>
    <col min="14" max="14" width="9.140625" style="66"/>
    <col min="15" max="15" width="21" style="66" customWidth="1"/>
    <col min="16" max="16" width="9.140625" style="66"/>
    <col min="17" max="17" width="30.5703125" style="66" bestFit="1" customWidth="1"/>
    <col min="18" max="18" width="9.140625" style="66"/>
    <col min="19" max="19" width="21.85546875" style="66" customWidth="1"/>
    <col min="20" max="20" width="9.140625" style="66"/>
    <col min="21" max="21" width="22.7109375" style="66" bestFit="1" customWidth="1"/>
    <col min="22" max="22" width="9.140625" style="66"/>
    <col min="23" max="23" width="30.7109375" style="66" bestFit="1" customWidth="1"/>
    <col min="24" max="26" width="9.140625" style="66"/>
    <col min="27" max="27" width="18.7109375" style="66" bestFit="1" customWidth="1"/>
    <col min="28" max="30" width="9.140625" style="66"/>
    <col min="31" max="31" width="29.28515625" style="66" bestFit="1" customWidth="1"/>
    <col min="32" max="32" width="9.140625" style="66"/>
    <col min="33" max="33" width="16.7109375" style="66" customWidth="1"/>
    <col min="34" max="38" width="9.140625" style="66"/>
    <col min="39" max="39" width="17" style="66" customWidth="1"/>
    <col min="40" max="16384" width="9.140625" style="66"/>
  </cols>
  <sheetData>
    <row r="1" spans="1:50" x14ac:dyDescent="0.25">
      <c r="A1" s="66">
        <f>Ledighedsdag!G17</f>
        <v>0</v>
      </c>
      <c r="F1" s="67" t="e">
        <f>VLOOKUP(A1,A3:C23,3,FALSE)</f>
        <v>#N/A</v>
      </c>
      <c r="G1" s="68" t="e">
        <f>IF(F1=0,VLOOKUP(A1,A3:C23,2,FALSE),IF(F1=1,H1,IF(F1=2,K1,"")))</f>
        <v>#N/A</v>
      </c>
      <c r="H1" s="69" t="e">
        <f>VLOOKUP(D12,G4:H33,2,FALSE)</f>
        <v>#N/A</v>
      </c>
      <c r="I1" s="70"/>
      <c r="J1" s="70"/>
      <c r="K1" s="71" t="e">
        <f>VLOOKUP(D21,J4:K347,2,FALSE)</f>
        <v>#N/A</v>
      </c>
    </row>
    <row r="2" spans="1:50" ht="15.75" x14ac:dyDescent="0.3">
      <c r="A2" s="72" t="s">
        <v>5</v>
      </c>
      <c r="B2" s="73" t="s">
        <v>139</v>
      </c>
      <c r="C2" s="74" t="s">
        <v>140</v>
      </c>
      <c r="D2" s="75" t="s">
        <v>141</v>
      </c>
      <c r="F2" s="76"/>
      <c r="G2" s="76"/>
      <c r="H2" s="76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</row>
    <row r="3" spans="1:50" x14ac:dyDescent="0.25">
      <c r="A3" s="78" t="s">
        <v>6</v>
      </c>
      <c r="B3" s="61" t="s">
        <v>142</v>
      </c>
      <c r="C3" s="66">
        <v>0</v>
      </c>
      <c r="F3" s="79">
        <v>43033</v>
      </c>
      <c r="G3" s="78" t="s">
        <v>52</v>
      </c>
      <c r="H3" s="78"/>
      <c r="I3" s="80"/>
      <c r="J3" s="78" t="s">
        <v>7</v>
      </c>
      <c r="K3" s="78"/>
      <c r="L3" s="80"/>
      <c r="M3" s="78" t="s">
        <v>6</v>
      </c>
      <c r="O3" s="78" t="s">
        <v>8</v>
      </c>
      <c r="Q3" s="78" t="s">
        <v>9</v>
      </c>
      <c r="R3" s="81"/>
      <c r="S3" s="78" t="s">
        <v>2</v>
      </c>
      <c r="T3" s="81"/>
      <c r="U3" s="78" t="s">
        <v>53</v>
      </c>
      <c r="V3" s="82"/>
      <c r="W3" s="78" t="s">
        <v>10</v>
      </c>
      <c r="X3" s="82"/>
      <c r="Y3" s="78" t="s">
        <v>65</v>
      </c>
      <c r="Z3" s="82"/>
      <c r="AA3" s="78" t="s">
        <v>12</v>
      </c>
      <c r="AC3" s="78" t="s">
        <v>13</v>
      </c>
      <c r="AE3" s="78" t="s">
        <v>16</v>
      </c>
      <c r="AF3" s="78" t="s">
        <v>14</v>
      </c>
      <c r="AI3" s="78" t="s">
        <v>20</v>
      </c>
      <c r="AK3" s="78" t="s">
        <v>21</v>
      </c>
      <c r="AM3" s="78" t="s">
        <v>18</v>
      </c>
      <c r="AO3" s="78" t="s">
        <v>22</v>
      </c>
      <c r="AQ3" s="78" t="s">
        <v>23</v>
      </c>
      <c r="AS3" s="78" t="s">
        <v>24</v>
      </c>
      <c r="AU3" s="78" t="s">
        <v>71</v>
      </c>
      <c r="AW3" s="78" t="s">
        <v>143</v>
      </c>
    </row>
    <row r="4" spans="1:50" x14ac:dyDescent="0.25">
      <c r="A4" s="78" t="s">
        <v>143</v>
      </c>
      <c r="B4" s="61" t="s">
        <v>73</v>
      </c>
      <c r="C4" s="66">
        <v>0</v>
      </c>
      <c r="E4" s="57"/>
      <c r="F4" s="80" t="s">
        <v>52</v>
      </c>
      <c r="G4" s="83" t="s">
        <v>144</v>
      </c>
      <c r="H4" s="61" t="s">
        <v>145</v>
      </c>
      <c r="I4" s="80" t="s">
        <v>124</v>
      </c>
      <c r="J4" s="83" t="s">
        <v>80</v>
      </c>
      <c r="K4" s="61" t="s">
        <v>146</v>
      </c>
      <c r="L4" s="80" t="s">
        <v>6</v>
      </c>
      <c r="M4" s="83" t="s">
        <v>147</v>
      </c>
      <c r="N4" s="80" t="s">
        <v>8</v>
      </c>
      <c r="O4" s="83" t="s">
        <v>148</v>
      </c>
      <c r="P4" s="80" t="s">
        <v>9</v>
      </c>
      <c r="Q4" s="83" t="s">
        <v>149</v>
      </c>
      <c r="R4" s="80" t="s">
        <v>2</v>
      </c>
      <c r="S4" s="83" t="s">
        <v>11</v>
      </c>
      <c r="T4" s="80" t="s">
        <v>53</v>
      </c>
      <c r="U4" s="83" t="s">
        <v>150</v>
      </c>
      <c r="V4" s="80" t="s">
        <v>10</v>
      </c>
      <c r="W4" s="83" t="s">
        <v>151</v>
      </c>
      <c r="X4" s="84" t="s">
        <v>65</v>
      </c>
      <c r="Y4" s="83" t="s">
        <v>68</v>
      </c>
      <c r="Z4" s="80" t="s">
        <v>12</v>
      </c>
      <c r="AA4" s="83" t="s">
        <v>152</v>
      </c>
      <c r="AB4" s="80" t="s">
        <v>13</v>
      </c>
      <c r="AC4" s="83" t="s">
        <v>153</v>
      </c>
      <c r="AD4" s="80" t="s">
        <v>16</v>
      </c>
      <c r="AE4" s="83" t="s">
        <v>60</v>
      </c>
      <c r="AF4" s="80" t="s">
        <v>14</v>
      </c>
      <c r="AG4" s="83" t="s">
        <v>154</v>
      </c>
      <c r="AH4" s="80" t="s">
        <v>20</v>
      </c>
      <c r="AI4" s="83" t="s">
        <v>17</v>
      </c>
      <c r="AJ4" s="80" t="s">
        <v>21</v>
      </c>
      <c r="AK4" s="83" t="s">
        <v>57</v>
      </c>
      <c r="AL4" s="80" t="s">
        <v>18</v>
      </c>
      <c r="AM4" s="83" t="s">
        <v>54</v>
      </c>
      <c r="AN4" s="85" t="s">
        <v>22</v>
      </c>
      <c r="AO4" s="86" t="s">
        <v>22</v>
      </c>
      <c r="AP4" s="85" t="s">
        <v>23</v>
      </c>
      <c r="AQ4" s="86" t="s">
        <v>23</v>
      </c>
      <c r="AR4" s="85" t="s">
        <v>24</v>
      </c>
      <c r="AS4" s="86" t="s">
        <v>24</v>
      </c>
      <c r="AT4" s="80" t="s">
        <v>71</v>
      </c>
      <c r="AU4" s="83" t="s">
        <v>71</v>
      </c>
      <c r="AV4" s="80" t="s">
        <v>143</v>
      </c>
      <c r="AW4" s="86" t="s">
        <v>143</v>
      </c>
      <c r="AX4" s="57"/>
    </row>
    <row r="5" spans="1:50" x14ac:dyDescent="0.25">
      <c r="A5" s="78" t="s">
        <v>12</v>
      </c>
      <c r="B5" s="61" t="s">
        <v>73</v>
      </c>
      <c r="C5" s="66">
        <v>0</v>
      </c>
      <c r="E5" s="58"/>
      <c r="F5" s="80" t="s">
        <v>52</v>
      </c>
      <c r="G5" s="83" t="s">
        <v>76</v>
      </c>
      <c r="H5" s="61" t="s">
        <v>145</v>
      </c>
      <c r="I5" s="80" t="s">
        <v>124</v>
      </c>
      <c r="J5" s="83" t="s">
        <v>81</v>
      </c>
      <c r="K5" s="61" t="s">
        <v>146</v>
      </c>
      <c r="L5" s="80" t="s">
        <v>6</v>
      </c>
      <c r="M5" s="83" t="s">
        <v>155</v>
      </c>
      <c r="N5" s="80" t="s">
        <v>8</v>
      </c>
      <c r="O5" s="83" t="s">
        <v>156</v>
      </c>
      <c r="P5" s="80" t="s">
        <v>9</v>
      </c>
      <c r="Q5" s="83" t="s">
        <v>157</v>
      </c>
      <c r="R5" s="80" t="s">
        <v>2</v>
      </c>
      <c r="S5" s="83" t="s">
        <v>158</v>
      </c>
      <c r="T5" s="80" t="s">
        <v>53</v>
      </c>
      <c r="U5" s="83" t="s">
        <v>159</v>
      </c>
      <c r="V5" s="80" t="s">
        <v>10</v>
      </c>
      <c r="W5" s="83" t="s">
        <v>160</v>
      </c>
      <c r="X5" s="84" t="s">
        <v>65</v>
      </c>
      <c r="Y5" s="83" t="s">
        <v>69</v>
      </c>
      <c r="Z5" s="80" t="s">
        <v>12</v>
      </c>
      <c r="AA5" s="83" t="s">
        <v>161</v>
      </c>
      <c r="AB5" s="80" t="s">
        <v>13</v>
      </c>
      <c r="AC5" s="83" t="s">
        <v>162</v>
      </c>
      <c r="AD5" s="80" t="s">
        <v>16</v>
      </c>
      <c r="AE5" s="83" t="s">
        <v>163</v>
      </c>
      <c r="AF5" s="80" t="s">
        <v>14</v>
      </c>
      <c r="AG5" s="83" t="s">
        <v>164</v>
      </c>
      <c r="AH5" s="80" t="s">
        <v>20</v>
      </c>
      <c r="AI5" s="83" t="s">
        <v>112</v>
      </c>
      <c r="AJ5" s="80" t="s">
        <v>21</v>
      </c>
      <c r="AK5" s="83" t="s">
        <v>55</v>
      </c>
      <c r="AL5" s="80" t="s">
        <v>18</v>
      </c>
      <c r="AM5" s="83" t="s">
        <v>59</v>
      </c>
      <c r="AN5" s="85" t="s">
        <v>22</v>
      </c>
      <c r="AO5" s="66" t="s">
        <v>26</v>
      </c>
      <c r="AP5" s="85" t="s">
        <v>23</v>
      </c>
      <c r="AQ5" s="66" t="s">
        <v>26</v>
      </c>
      <c r="AR5" s="85" t="s">
        <v>24</v>
      </c>
      <c r="AS5" s="66" t="s">
        <v>26</v>
      </c>
      <c r="AT5" s="80" t="s">
        <v>71</v>
      </c>
      <c r="AU5" s="83" t="s">
        <v>165</v>
      </c>
      <c r="AV5" s="80" t="s">
        <v>143</v>
      </c>
      <c r="AW5" s="77" t="s">
        <v>26</v>
      </c>
      <c r="AX5" s="57"/>
    </row>
    <row r="6" spans="1:50" x14ac:dyDescent="0.25">
      <c r="A6" s="78" t="s">
        <v>14</v>
      </c>
      <c r="B6" s="61" t="s">
        <v>73</v>
      </c>
      <c r="C6" s="66">
        <v>0</v>
      </c>
      <c r="E6" s="57"/>
      <c r="F6" s="80" t="s">
        <v>52</v>
      </c>
      <c r="G6" s="83" t="s">
        <v>15</v>
      </c>
      <c r="H6" s="61" t="s">
        <v>166</v>
      </c>
      <c r="I6" s="80" t="s">
        <v>124</v>
      </c>
      <c r="J6" s="83" t="s">
        <v>82</v>
      </c>
      <c r="K6" s="61" t="s">
        <v>146</v>
      </c>
      <c r="L6" s="80" t="s">
        <v>6</v>
      </c>
      <c r="M6" s="83" t="s">
        <v>167</v>
      </c>
      <c r="N6" s="80" t="s">
        <v>8</v>
      </c>
      <c r="O6" s="83" t="s">
        <v>168</v>
      </c>
      <c r="P6" s="80" t="s">
        <v>9</v>
      </c>
      <c r="Q6" s="83" t="s">
        <v>169</v>
      </c>
      <c r="R6" s="80" t="s">
        <v>2</v>
      </c>
      <c r="S6" s="83" t="s">
        <v>170</v>
      </c>
      <c r="T6" s="80" t="s">
        <v>53</v>
      </c>
      <c r="U6" s="83" t="s">
        <v>171</v>
      </c>
      <c r="V6" s="80" t="s">
        <v>10</v>
      </c>
      <c r="W6" s="83" t="s">
        <v>172</v>
      </c>
      <c r="X6" s="84" t="s">
        <v>65</v>
      </c>
      <c r="Y6" s="83" t="s">
        <v>66</v>
      </c>
      <c r="Z6" s="80" t="s">
        <v>12</v>
      </c>
      <c r="AA6" s="83" t="s">
        <v>173</v>
      </c>
      <c r="AB6" s="80" t="s">
        <v>13</v>
      </c>
      <c r="AC6" s="83" t="s">
        <v>174</v>
      </c>
      <c r="AD6" s="80" t="s">
        <v>16</v>
      </c>
      <c r="AE6" s="83" t="s">
        <v>175</v>
      </c>
      <c r="AF6" s="80" t="s">
        <v>14</v>
      </c>
      <c r="AG6" s="83" t="s">
        <v>176</v>
      </c>
      <c r="AH6" s="80" t="s">
        <v>20</v>
      </c>
      <c r="AI6" s="83" t="s">
        <v>113</v>
      </c>
      <c r="AJ6" s="80" t="s">
        <v>21</v>
      </c>
      <c r="AK6" s="84" t="s">
        <v>26</v>
      </c>
      <c r="AL6" s="80" t="s">
        <v>18</v>
      </c>
      <c r="AM6" s="83" t="s">
        <v>61</v>
      </c>
      <c r="AN6" s="85" t="s">
        <v>22</v>
      </c>
      <c r="AO6" s="66" t="s">
        <v>26</v>
      </c>
      <c r="AP6" s="85" t="s">
        <v>23</v>
      </c>
      <c r="AQ6" s="66" t="s">
        <v>26</v>
      </c>
      <c r="AR6" s="85" t="s">
        <v>24</v>
      </c>
      <c r="AS6" s="66" t="s">
        <v>26</v>
      </c>
      <c r="AT6" s="80" t="s">
        <v>71</v>
      </c>
      <c r="AU6" s="83" t="s">
        <v>177</v>
      </c>
      <c r="AV6" s="80" t="s">
        <v>143</v>
      </c>
      <c r="AW6" s="77" t="s">
        <v>26</v>
      </c>
      <c r="AX6" s="57"/>
    </row>
    <row r="7" spans="1:50" x14ac:dyDescent="0.25">
      <c r="A7" s="78" t="s">
        <v>10</v>
      </c>
      <c r="B7" s="61" t="s">
        <v>74</v>
      </c>
      <c r="C7" s="66">
        <v>0</v>
      </c>
      <c r="E7" s="57"/>
      <c r="F7" s="80" t="s">
        <v>52</v>
      </c>
      <c r="G7" s="83" t="s">
        <v>83</v>
      </c>
      <c r="H7" s="61" t="s">
        <v>166</v>
      </c>
      <c r="I7" s="80" t="s">
        <v>124</v>
      </c>
      <c r="J7" s="83" t="s">
        <v>84</v>
      </c>
      <c r="K7" s="61" t="s">
        <v>178</v>
      </c>
      <c r="L7" s="80" t="s">
        <v>6</v>
      </c>
      <c r="M7" s="83" t="s">
        <v>179</v>
      </c>
      <c r="N7" s="80" t="s">
        <v>8</v>
      </c>
      <c r="O7" s="83" t="s">
        <v>180</v>
      </c>
      <c r="P7" s="80" t="s">
        <v>9</v>
      </c>
      <c r="Q7" s="83" t="s">
        <v>181</v>
      </c>
      <c r="R7" s="80" t="s">
        <v>2</v>
      </c>
      <c r="S7" s="83" t="s">
        <v>182</v>
      </c>
      <c r="T7" s="80" t="s">
        <v>53</v>
      </c>
      <c r="U7" s="83" t="s">
        <v>183</v>
      </c>
      <c r="V7" s="80" t="s">
        <v>10</v>
      </c>
      <c r="W7" s="83" t="s">
        <v>184</v>
      </c>
      <c r="X7" s="84" t="s">
        <v>65</v>
      </c>
      <c r="Y7" s="83" t="s">
        <v>67</v>
      </c>
      <c r="Z7" s="80" t="s">
        <v>12</v>
      </c>
      <c r="AA7" s="83" t="s">
        <v>185</v>
      </c>
      <c r="AB7" s="80" t="s">
        <v>13</v>
      </c>
      <c r="AC7" s="83" t="s">
        <v>186</v>
      </c>
      <c r="AD7" s="80" t="s">
        <v>16</v>
      </c>
      <c r="AE7" s="83" t="s">
        <v>58</v>
      </c>
      <c r="AF7" s="80" t="s">
        <v>14</v>
      </c>
      <c r="AG7" s="83" t="s">
        <v>187</v>
      </c>
      <c r="AH7" s="80" t="s">
        <v>20</v>
      </c>
      <c r="AI7" s="66" t="s">
        <v>26</v>
      </c>
      <c r="AJ7" s="80" t="s">
        <v>21</v>
      </c>
      <c r="AK7" s="84" t="s">
        <v>26</v>
      </c>
      <c r="AL7" s="80" t="s">
        <v>18</v>
      </c>
      <c r="AM7" s="83" t="s">
        <v>188</v>
      </c>
      <c r="AN7" s="85" t="s">
        <v>22</v>
      </c>
      <c r="AO7" s="66" t="s">
        <v>26</v>
      </c>
      <c r="AP7" s="85" t="s">
        <v>23</v>
      </c>
      <c r="AQ7" s="66" t="s">
        <v>26</v>
      </c>
      <c r="AR7" s="85" t="s">
        <v>24</v>
      </c>
      <c r="AS7" s="66" t="s">
        <v>26</v>
      </c>
      <c r="AT7" s="80" t="s">
        <v>71</v>
      </c>
      <c r="AU7" s="83" t="s">
        <v>189</v>
      </c>
      <c r="AV7" s="80" t="s">
        <v>143</v>
      </c>
      <c r="AW7" s="77" t="s">
        <v>26</v>
      </c>
    </row>
    <row r="8" spans="1:50" x14ac:dyDescent="0.25">
      <c r="A8" s="78" t="s">
        <v>65</v>
      </c>
      <c r="B8" s="61" t="s">
        <v>73</v>
      </c>
      <c r="C8" s="66">
        <v>0</v>
      </c>
      <c r="E8" s="58"/>
      <c r="F8" s="80" t="s">
        <v>52</v>
      </c>
      <c r="G8" s="83" t="s">
        <v>125</v>
      </c>
      <c r="H8" s="61" t="s">
        <v>166</v>
      </c>
      <c r="I8" s="80" t="s">
        <v>124</v>
      </c>
      <c r="J8" s="83" t="s">
        <v>85</v>
      </c>
      <c r="K8" s="61" t="s">
        <v>146</v>
      </c>
      <c r="L8" s="80" t="s">
        <v>6</v>
      </c>
      <c r="M8" s="83" t="s">
        <v>190</v>
      </c>
      <c r="N8" s="80" t="s">
        <v>8</v>
      </c>
      <c r="O8" s="83" t="s">
        <v>191</v>
      </c>
      <c r="P8" s="80" t="s">
        <v>9</v>
      </c>
      <c r="Q8" s="83" t="s">
        <v>192</v>
      </c>
      <c r="R8" s="80" t="s">
        <v>2</v>
      </c>
      <c r="S8" s="83" t="s">
        <v>193</v>
      </c>
      <c r="T8" s="80" t="s">
        <v>53</v>
      </c>
      <c r="U8" s="77" t="s">
        <v>26</v>
      </c>
      <c r="V8" s="80" t="s">
        <v>10</v>
      </c>
      <c r="W8" s="83" t="s">
        <v>194</v>
      </c>
      <c r="X8" s="84" t="s">
        <v>65</v>
      </c>
      <c r="Y8" s="83" t="s">
        <v>70</v>
      </c>
      <c r="Z8" s="80" t="s">
        <v>12</v>
      </c>
      <c r="AA8" s="83" t="s">
        <v>195</v>
      </c>
      <c r="AB8" s="80" t="s">
        <v>13</v>
      </c>
      <c r="AC8" s="84" t="s">
        <v>26</v>
      </c>
      <c r="AD8" s="80" t="s">
        <v>16</v>
      </c>
      <c r="AE8" s="83" t="s">
        <v>56</v>
      </c>
      <c r="AF8" s="80" t="s">
        <v>14</v>
      </c>
      <c r="AG8" s="83" t="s">
        <v>196</v>
      </c>
      <c r="AH8" s="80" t="s">
        <v>20</v>
      </c>
      <c r="AI8" s="66" t="s">
        <v>26</v>
      </c>
      <c r="AJ8" s="80" t="s">
        <v>21</v>
      </c>
      <c r="AK8" s="84" t="s">
        <v>26</v>
      </c>
      <c r="AL8" s="80" t="s">
        <v>18</v>
      </c>
      <c r="AM8" s="84" t="s">
        <v>26</v>
      </c>
      <c r="AN8" s="85" t="s">
        <v>22</v>
      </c>
      <c r="AO8" s="66" t="s">
        <v>26</v>
      </c>
      <c r="AP8" s="85" t="s">
        <v>23</v>
      </c>
      <c r="AQ8" s="66" t="s">
        <v>26</v>
      </c>
      <c r="AR8" s="85" t="s">
        <v>24</v>
      </c>
      <c r="AS8" s="66" t="s">
        <v>26</v>
      </c>
      <c r="AT8" s="80" t="s">
        <v>71</v>
      </c>
      <c r="AU8" s="83" t="s">
        <v>114</v>
      </c>
      <c r="AV8" s="80" t="s">
        <v>143</v>
      </c>
      <c r="AW8" s="77" t="s">
        <v>26</v>
      </c>
    </row>
    <row r="9" spans="1:50" x14ac:dyDescent="0.25">
      <c r="A9" s="78" t="s">
        <v>18</v>
      </c>
      <c r="B9" s="61" t="s">
        <v>73</v>
      </c>
      <c r="C9" s="66">
        <v>0</v>
      </c>
      <c r="E9" s="57"/>
      <c r="F9" s="80" t="s">
        <v>52</v>
      </c>
      <c r="G9" s="83" t="s">
        <v>197</v>
      </c>
      <c r="H9" s="61" t="s">
        <v>166</v>
      </c>
      <c r="I9" s="80" t="s">
        <v>124</v>
      </c>
      <c r="J9" s="83" t="s">
        <v>87</v>
      </c>
      <c r="K9" s="61" t="s">
        <v>146</v>
      </c>
      <c r="L9" s="80" t="s">
        <v>6</v>
      </c>
      <c r="M9" s="83" t="s">
        <v>198</v>
      </c>
      <c r="N9" s="80" t="s">
        <v>8</v>
      </c>
      <c r="O9" s="83" t="s">
        <v>199</v>
      </c>
      <c r="P9" s="80" t="s">
        <v>9</v>
      </c>
      <c r="Q9" s="83" t="s">
        <v>200</v>
      </c>
      <c r="R9" s="80" t="s">
        <v>2</v>
      </c>
      <c r="S9" s="83" t="s">
        <v>201</v>
      </c>
      <c r="T9" s="80" t="s">
        <v>53</v>
      </c>
      <c r="U9" s="77" t="s">
        <v>26</v>
      </c>
      <c r="V9" s="80" t="s">
        <v>10</v>
      </c>
      <c r="W9" s="83" t="s">
        <v>202</v>
      </c>
      <c r="X9" s="84" t="s">
        <v>65</v>
      </c>
      <c r="Y9" s="84" t="s">
        <v>26</v>
      </c>
      <c r="Z9" s="80" t="s">
        <v>12</v>
      </c>
      <c r="AA9" s="77" t="s">
        <v>26</v>
      </c>
      <c r="AB9" s="80" t="s">
        <v>13</v>
      </c>
      <c r="AC9" s="84" t="s">
        <v>26</v>
      </c>
      <c r="AD9" s="80" t="s">
        <v>16</v>
      </c>
      <c r="AE9" s="84" t="s">
        <v>26</v>
      </c>
      <c r="AF9" s="80" t="s">
        <v>14</v>
      </c>
      <c r="AG9" s="83" t="s">
        <v>86</v>
      </c>
      <c r="AH9" s="80" t="s">
        <v>20</v>
      </c>
      <c r="AI9" s="66" t="s">
        <v>26</v>
      </c>
      <c r="AJ9" s="80" t="s">
        <v>21</v>
      </c>
      <c r="AK9" s="84" t="s">
        <v>26</v>
      </c>
      <c r="AL9" s="80" t="s">
        <v>18</v>
      </c>
      <c r="AM9" s="84" t="s">
        <v>26</v>
      </c>
      <c r="AN9" s="85" t="s">
        <v>22</v>
      </c>
      <c r="AO9" s="66" t="s">
        <v>26</v>
      </c>
      <c r="AP9" s="85" t="s">
        <v>23</v>
      </c>
      <c r="AQ9" s="66" t="s">
        <v>26</v>
      </c>
      <c r="AR9" s="85" t="s">
        <v>24</v>
      </c>
      <c r="AS9" s="66" t="s">
        <v>26</v>
      </c>
      <c r="AT9" s="80" t="s">
        <v>71</v>
      </c>
      <c r="AU9" s="77" t="s">
        <v>26</v>
      </c>
      <c r="AV9" s="80" t="s">
        <v>143</v>
      </c>
      <c r="AW9" s="77" t="s">
        <v>26</v>
      </c>
    </row>
    <row r="10" spans="1:50" x14ac:dyDescent="0.25">
      <c r="A10" s="78" t="s">
        <v>20</v>
      </c>
      <c r="B10" s="61" t="s">
        <v>73</v>
      </c>
      <c r="C10" s="66">
        <v>0</v>
      </c>
      <c r="E10" s="58"/>
      <c r="F10" s="80" t="s">
        <v>52</v>
      </c>
      <c r="G10" s="83" t="s">
        <v>88</v>
      </c>
      <c r="H10" s="61" t="s">
        <v>145</v>
      </c>
      <c r="I10" s="80" t="s">
        <v>124</v>
      </c>
      <c r="J10" s="83" t="s">
        <v>89</v>
      </c>
      <c r="K10" s="61" t="s">
        <v>146</v>
      </c>
      <c r="L10" s="80" t="s">
        <v>6</v>
      </c>
      <c r="M10" s="83" t="s">
        <v>203</v>
      </c>
      <c r="N10" s="80" t="s">
        <v>8</v>
      </c>
      <c r="O10" s="83" t="s">
        <v>204</v>
      </c>
      <c r="P10" s="80" t="s">
        <v>9</v>
      </c>
      <c r="Q10" s="83" t="s">
        <v>205</v>
      </c>
      <c r="R10" s="80" t="s">
        <v>2</v>
      </c>
      <c r="S10" s="83" t="s">
        <v>19</v>
      </c>
      <c r="T10" s="80" t="s">
        <v>53</v>
      </c>
      <c r="U10" s="77" t="s">
        <v>26</v>
      </c>
      <c r="V10" s="80" t="s">
        <v>10</v>
      </c>
      <c r="W10" s="83" t="s">
        <v>206</v>
      </c>
      <c r="X10" s="84" t="s">
        <v>65</v>
      </c>
      <c r="Y10" s="84" t="s">
        <v>26</v>
      </c>
      <c r="Z10" s="80" t="s">
        <v>12</v>
      </c>
      <c r="AA10" s="77" t="s">
        <v>26</v>
      </c>
      <c r="AB10" s="80" t="s">
        <v>13</v>
      </c>
      <c r="AC10" s="84" t="s">
        <v>26</v>
      </c>
      <c r="AD10" s="80" t="s">
        <v>16</v>
      </c>
      <c r="AE10" s="84" t="s">
        <v>26</v>
      </c>
      <c r="AF10" s="80" t="s">
        <v>14</v>
      </c>
      <c r="AG10" s="78" t="s">
        <v>26</v>
      </c>
      <c r="AH10" s="80" t="s">
        <v>20</v>
      </c>
      <c r="AI10" s="66" t="s">
        <v>26</v>
      </c>
      <c r="AJ10" s="80" t="s">
        <v>21</v>
      </c>
      <c r="AK10" s="84" t="s">
        <v>26</v>
      </c>
      <c r="AL10" s="80" t="s">
        <v>18</v>
      </c>
      <c r="AM10" s="84" t="s">
        <v>26</v>
      </c>
      <c r="AN10" s="85" t="s">
        <v>22</v>
      </c>
      <c r="AO10" s="66" t="s">
        <v>26</v>
      </c>
      <c r="AP10" s="85" t="s">
        <v>23</v>
      </c>
      <c r="AQ10" s="66" t="s">
        <v>26</v>
      </c>
      <c r="AR10" s="85" t="s">
        <v>24</v>
      </c>
      <c r="AS10" s="66" t="s">
        <v>26</v>
      </c>
      <c r="AT10" s="80" t="s">
        <v>71</v>
      </c>
      <c r="AU10" s="77" t="s">
        <v>26</v>
      </c>
      <c r="AV10" s="80" t="s">
        <v>143</v>
      </c>
      <c r="AW10" s="77" t="s">
        <v>26</v>
      </c>
    </row>
    <row r="11" spans="1:50" x14ac:dyDescent="0.25">
      <c r="A11" s="78" t="s">
        <v>8</v>
      </c>
      <c r="B11" s="61" t="s">
        <v>207</v>
      </c>
      <c r="C11" s="66">
        <v>0</v>
      </c>
      <c r="E11" s="57"/>
      <c r="F11" s="80" t="s">
        <v>52</v>
      </c>
      <c r="G11" s="83" t="s">
        <v>90</v>
      </c>
      <c r="H11" s="61" t="s">
        <v>145</v>
      </c>
      <c r="I11" s="80" t="s">
        <v>124</v>
      </c>
      <c r="J11" s="83" t="s">
        <v>91</v>
      </c>
      <c r="K11" s="61" t="s">
        <v>178</v>
      </c>
      <c r="L11" s="80" t="s">
        <v>6</v>
      </c>
      <c r="M11" s="83" t="s">
        <v>208</v>
      </c>
      <c r="N11" s="80" t="s">
        <v>8</v>
      </c>
      <c r="O11" s="83" t="s">
        <v>209</v>
      </c>
      <c r="P11" s="80" t="s">
        <v>9</v>
      </c>
      <c r="Q11" s="83" t="s">
        <v>210</v>
      </c>
      <c r="R11" s="80" t="s">
        <v>2</v>
      </c>
      <c r="S11" s="83" t="s">
        <v>211</v>
      </c>
      <c r="T11" s="80" t="s">
        <v>53</v>
      </c>
      <c r="U11" s="77" t="s">
        <v>26</v>
      </c>
      <c r="V11" s="80" t="s">
        <v>10</v>
      </c>
      <c r="W11" s="87" t="s">
        <v>212</v>
      </c>
      <c r="X11" s="84" t="s">
        <v>65</v>
      </c>
      <c r="Y11" s="84" t="s">
        <v>26</v>
      </c>
      <c r="Z11" s="80" t="s">
        <v>12</v>
      </c>
      <c r="AA11" s="77" t="s">
        <v>26</v>
      </c>
      <c r="AB11" s="80" t="s">
        <v>13</v>
      </c>
      <c r="AC11" s="84" t="s">
        <v>26</v>
      </c>
      <c r="AD11" s="80" t="s">
        <v>16</v>
      </c>
      <c r="AE11" s="84" t="s">
        <v>26</v>
      </c>
      <c r="AF11" s="80" t="s">
        <v>14</v>
      </c>
      <c r="AG11" s="78" t="s">
        <v>26</v>
      </c>
      <c r="AH11" s="80" t="s">
        <v>20</v>
      </c>
      <c r="AI11" s="66" t="s">
        <v>26</v>
      </c>
      <c r="AJ11" s="80" t="s">
        <v>21</v>
      </c>
      <c r="AK11" s="84" t="s">
        <v>26</v>
      </c>
      <c r="AL11" s="80" t="s">
        <v>18</v>
      </c>
      <c r="AM11" s="84" t="s">
        <v>26</v>
      </c>
      <c r="AN11" s="85" t="s">
        <v>22</v>
      </c>
      <c r="AO11" s="66" t="s">
        <v>26</v>
      </c>
      <c r="AP11" s="85" t="s">
        <v>23</v>
      </c>
      <c r="AQ11" s="66" t="s">
        <v>26</v>
      </c>
      <c r="AR11" s="85" t="s">
        <v>24</v>
      </c>
      <c r="AS11" s="66" t="s">
        <v>26</v>
      </c>
      <c r="AT11" s="80" t="s">
        <v>71</v>
      </c>
      <c r="AU11" s="77" t="s">
        <v>26</v>
      </c>
      <c r="AV11" s="80" t="s">
        <v>143</v>
      </c>
      <c r="AW11" s="77" t="s">
        <v>26</v>
      </c>
    </row>
    <row r="12" spans="1:50" x14ac:dyDescent="0.25">
      <c r="A12" s="78" t="s">
        <v>52</v>
      </c>
      <c r="B12" s="61" t="s">
        <v>213</v>
      </c>
      <c r="C12" s="66">
        <v>1</v>
      </c>
      <c r="D12" s="88" t="str">
        <f>IF(A1=A12,Ledighedsdag!G19,"")</f>
        <v/>
      </c>
      <c r="E12" s="57"/>
      <c r="F12" s="80" t="s">
        <v>52</v>
      </c>
      <c r="G12" s="83" t="s">
        <v>115</v>
      </c>
      <c r="H12" s="61" t="s">
        <v>166</v>
      </c>
      <c r="I12" s="80" t="s">
        <v>124</v>
      </c>
      <c r="J12" s="83" t="s">
        <v>92</v>
      </c>
      <c r="K12" s="61" t="s">
        <v>146</v>
      </c>
      <c r="L12" s="80" t="s">
        <v>6</v>
      </c>
      <c r="M12" s="83" t="s">
        <v>214</v>
      </c>
      <c r="N12" s="80" t="s">
        <v>8</v>
      </c>
      <c r="O12" s="83" t="s">
        <v>215</v>
      </c>
      <c r="P12" s="80" t="s">
        <v>9</v>
      </c>
      <c r="Q12" s="77" t="s">
        <v>26</v>
      </c>
      <c r="R12" s="80" t="s">
        <v>2</v>
      </c>
      <c r="S12" s="83" t="s">
        <v>216</v>
      </c>
      <c r="T12" s="80" t="s">
        <v>53</v>
      </c>
      <c r="U12" s="77" t="s">
        <v>26</v>
      </c>
      <c r="V12" s="80" t="s">
        <v>10</v>
      </c>
      <c r="W12" s="77" t="s">
        <v>26</v>
      </c>
      <c r="X12" s="84" t="s">
        <v>65</v>
      </c>
      <c r="Y12" s="84" t="s">
        <v>26</v>
      </c>
      <c r="Z12" s="80" t="s">
        <v>12</v>
      </c>
      <c r="AA12" s="77" t="s">
        <v>26</v>
      </c>
      <c r="AB12" s="80" t="s">
        <v>13</v>
      </c>
      <c r="AC12" s="84" t="s">
        <v>26</v>
      </c>
      <c r="AD12" s="80" t="s">
        <v>16</v>
      </c>
      <c r="AE12" s="84" t="s">
        <v>26</v>
      </c>
      <c r="AF12" s="80" t="s">
        <v>14</v>
      </c>
      <c r="AG12" s="78" t="s">
        <v>26</v>
      </c>
      <c r="AH12" s="80" t="s">
        <v>20</v>
      </c>
      <c r="AI12" s="66" t="s">
        <v>26</v>
      </c>
      <c r="AJ12" s="80" t="s">
        <v>21</v>
      </c>
      <c r="AK12" s="84" t="s">
        <v>26</v>
      </c>
      <c r="AL12" s="80" t="s">
        <v>18</v>
      </c>
      <c r="AM12" s="84" t="s">
        <v>26</v>
      </c>
      <c r="AN12" s="85" t="s">
        <v>22</v>
      </c>
      <c r="AO12" s="66" t="s">
        <v>26</v>
      </c>
      <c r="AP12" s="85" t="s">
        <v>23</v>
      </c>
      <c r="AQ12" s="66" t="s">
        <v>26</v>
      </c>
      <c r="AR12" s="85" t="s">
        <v>24</v>
      </c>
      <c r="AS12" s="66" t="s">
        <v>26</v>
      </c>
      <c r="AT12" s="80" t="s">
        <v>71</v>
      </c>
      <c r="AU12" s="77" t="s">
        <v>26</v>
      </c>
      <c r="AV12" s="80" t="s">
        <v>143</v>
      </c>
      <c r="AW12" s="77" t="s">
        <v>26</v>
      </c>
    </row>
    <row r="13" spans="1:50" x14ac:dyDescent="0.25">
      <c r="A13" s="78" t="s">
        <v>16</v>
      </c>
      <c r="B13" s="61" t="s">
        <v>73</v>
      </c>
      <c r="C13" s="66">
        <v>0</v>
      </c>
      <c r="E13" s="58"/>
      <c r="F13" s="80" t="s">
        <v>52</v>
      </c>
      <c r="G13" s="83" t="s">
        <v>94</v>
      </c>
      <c r="H13" s="61" t="s">
        <v>145</v>
      </c>
      <c r="I13" s="80" t="s">
        <v>124</v>
      </c>
      <c r="J13" s="83" t="s">
        <v>93</v>
      </c>
      <c r="K13" s="61" t="s">
        <v>178</v>
      </c>
      <c r="L13" s="80" t="s">
        <v>6</v>
      </c>
      <c r="M13" s="83" t="s">
        <v>217</v>
      </c>
      <c r="N13" s="80" t="s">
        <v>8</v>
      </c>
      <c r="O13" s="83" t="s">
        <v>218</v>
      </c>
      <c r="P13" s="80" t="s">
        <v>9</v>
      </c>
      <c r="Q13" s="77" t="s">
        <v>26</v>
      </c>
      <c r="R13" s="80" t="s">
        <v>2</v>
      </c>
      <c r="S13" s="83" t="s">
        <v>219</v>
      </c>
      <c r="T13" s="80" t="s">
        <v>53</v>
      </c>
      <c r="U13" s="77" t="s">
        <v>26</v>
      </c>
      <c r="V13" s="80" t="s">
        <v>10</v>
      </c>
      <c r="W13" s="77" t="s">
        <v>26</v>
      </c>
      <c r="X13" s="84" t="s">
        <v>65</v>
      </c>
      <c r="Y13" s="84" t="s">
        <v>26</v>
      </c>
      <c r="Z13" s="80" t="s">
        <v>12</v>
      </c>
      <c r="AA13" s="77" t="s">
        <v>26</v>
      </c>
      <c r="AB13" s="80" t="s">
        <v>13</v>
      </c>
      <c r="AC13" s="84" t="s">
        <v>26</v>
      </c>
      <c r="AD13" s="80" t="s">
        <v>16</v>
      </c>
      <c r="AE13" s="84" t="s">
        <v>26</v>
      </c>
      <c r="AF13" s="80" t="s">
        <v>14</v>
      </c>
      <c r="AG13" s="78" t="s">
        <v>26</v>
      </c>
      <c r="AH13" s="80" t="s">
        <v>20</v>
      </c>
      <c r="AI13" s="66" t="s">
        <v>26</v>
      </c>
      <c r="AJ13" s="80" t="s">
        <v>21</v>
      </c>
      <c r="AK13" s="84" t="s">
        <v>26</v>
      </c>
      <c r="AL13" s="80" t="s">
        <v>18</v>
      </c>
      <c r="AM13" s="84" t="s">
        <v>26</v>
      </c>
      <c r="AN13" s="85" t="s">
        <v>22</v>
      </c>
      <c r="AO13" s="66" t="s">
        <v>26</v>
      </c>
      <c r="AP13" s="85" t="s">
        <v>23</v>
      </c>
      <c r="AQ13" s="66" t="s">
        <v>26</v>
      </c>
      <c r="AR13" s="85" t="s">
        <v>24</v>
      </c>
      <c r="AS13" s="66" t="s">
        <v>26</v>
      </c>
      <c r="AT13" s="80" t="s">
        <v>71</v>
      </c>
      <c r="AU13" s="77" t="s">
        <v>26</v>
      </c>
      <c r="AV13" s="80" t="s">
        <v>143</v>
      </c>
      <c r="AW13" s="77" t="s">
        <v>26</v>
      </c>
    </row>
    <row r="14" spans="1:50" x14ac:dyDescent="0.25">
      <c r="A14" s="78" t="s">
        <v>71</v>
      </c>
      <c r="B14" s="61" t="s">
        <v>73</v>
      </c>
      <c r="C14" s="66">
        <v>0</v>
      </c>
      <c r="E14" s="82"/>
      <c r="F14" s="80" t="s">
        <v>52</v>
      </c>
      <c r="G14" s="83" t="s">
        <v>96</v>
      </c>
      <c r="H14" s="61" t="s">
        <v>166</v>
      </c>
      <c r="I14" s="80" t="s">
        <v>124</v>
      </c>
      <c r="J14" s="83" t="s">
        <v>95</v>
      </c>
      <c r="K14" s="61" t="s">
        <v>146</v>
      </c>
      <c r="L14" s="80" t="s">
        <v>6</v>
      </c>
      <c r="M14" s="83" t="s">
        <v>220</v>
      </c>
      <c r="N14" s="80" t="s">
        <v>8</v>
      </c>
      <c r="O14" s="83" t="s">
        <v>221</v>
      </c>
      <c r="P14" s="80" t="s">
        <v>9</v>
      </c>
      <c r="Q14" s="77" t="s">
        <v>26</v>
      </c>
      <c r="R14" s="80" t="s">
        <v>2</v>
      </c>
      <c r="S14" s="83" t="s">
        <v>25</v>
      </c>
      <c r="T14" s="80" t="s">
        <v>53</v>
      </c>
      <c r="U14" s="77" t="s">
        <v>26</v>
      </c>
      <c r="V14" s="80" t="s">
        <v>10</v>
      </c>
      <c r="W14" s="77" t="s">
        <v>26</v>
      </c>
      <c r="X14" s="84" t="s">
        <v>65</v>
      </c>
      <c r="Y14" s="84" t="s">
        <v>26</v>
      </c>
      <c r="Z14" s="80" t="s">
        <v>12</v>
      </c>
      <c r="AA14" s="77" t="s">
        <v>26</v>
      </c>
      <c r="AB14" s="80" t="s">
        <v>13</v>
      </c>
      <c r="AC14" s="84" t="s">
        <v>26</v>
      </c>
      <c r="AD14" s="80" t="s">
        <v>16</v>
      </c>
      <c r="AE14" s="84" t="s">
        <v>26</v>
      </c>
      <c r="AF14" s="80" t="s">
        <v>14</v>
      </c>
      <c r="AG14" s="78" t="s">
        <v>26</v>
      </c>
      <c r="AH14" s="80" t="s">
        <v>20</v>
      </c>
      <c r="AI14" s="66" t="s">
        <v>26</v>
      </c>
      <c r="AJ14" s="80" t="s">
        <v>21</v>
      </c>
      <c r="AK14" s="84" t="s">
        <v>26</v>
      </c>
      <c r="AL14" s="80" t="s">
        <v>18</v>
      </c>
      <c r="AM14" s="84" t="s">
        <v>26</v>
      </c>
      <c r="AN14" s="85" t="s">
        <v>22</v>
      </c>
      <c r="AO14" s="66" t="s">
        <v>26</v>
      </c>
      <c r="AP14" s="85" t="s">
        <v>23</v>
      </c>
      <c r="AQ14" s="66" t="s">
        <v>26</v>
      </c>
      <c r="AR14" s="85" t="s">
        <v>24</v>
      </c>
      <c r="AS14" s="66" t="s">
        <v>26</v>
      </c>
      <c r="AT14" s="80" t="s">
        <v>71</v>
      </c>
      <c r="AU14" s="77" t="s">
        <v>26</v>
      </c>
      <c r="AV14" s="80" t="s">
        <v>143</v>
      </c>
      <c r="AW14" s="77" t="s">
        <v>26</v>
      </c>
    </row>
    <row r="15" spans="1:50" x14ac:dyDescent="0.25">
      <c r="A15" s="78" t="s">
        <v>13</v>
      </c>
      <c r="B15" s="61" t="s">
        <v>73</v>
      </c>
      <c r="C15" s="66">
        <v>0</v>
      </c>
      <c r="E15" s="59"/>
      <c r="F15" s="80" t="s">
        <v>52</v>
      </c>
      <c r="G15" s="83" t="s">
        <v>97</v>
      </c>
      <c r="H15" s="61" t="s">
        <v>166</v>
      </c>
      <c r="I15" s="80" t="s">
        <v>124</v>
      </c>
      <c r="J15" s="83" t="s">
        <v>222</v>
      </c>
      <c r="K15" s="61" t="s">
        <v>146</v>
      </c>
      <c r="L15" s="89" t="s">
        <v>6</v>
      </c>
      <c r="M15" s="83" t="s">
        <v>223</v>
      </c>
      <c r="N15" s="89" t="s">
        <v>8</v>
      </c>
      <c r="O15" s="83" t="s">
        <v>224</v>
      </c>
      <c r="P15" s="89" t="s">
        <v>9</v>
      </c>
      <c r="Q15" s="77" t="s">
        <v>26</v>
      </c>
      <c r="R15" s="89" t="s">
        <v>2</v>
      </c>
      <c r="S15" s="77" t="s">
        <v>26</v>
      </c>
      <c r="T15" s="80" t="s">
        <v>53</v>
      </c>
      <c r="U15" s="77" t="s">
        <v>26</v>
      </c>
      <c r="V15" s="89" t="s">
        <v>10</v>
      </c>
      <c r="W15" s="77" t="s">
        <v>26</v>
      </c>
      <c r="X15" s="84" t="s">
        <v>65</v>
      </c>
      <c r="Y15" s="84" t="s">
        <v>26</v>
      </c>
      <c r="Z15" s="80" t="s">
        <v>12</v>
      </c>
      <c r="AA15" s="90" t="s">
        <v>26</v>
      </c>
      <c r="AB15" s="80" t="s">
        <v>13</v>
      </c>
      <c r="AC15" s="84" t="s">
        <v>26</v>
      </c>
      <c r="AD15" s="80" t="s">
        <v>16</v>
      </c>
      <c r="AE15" s="84" t="s">
        <v>26</v>
      </c>
      <c r="AF15" s="80" t="s">
        <v>14</v>
      </c>
      <c r="AG15" s="78" t="s">
        <v>26</v>
      </c>
      <c r="AH15" s="80" t="s">
        <v>20</v>
      </c>
      <c r="AI15" s="66" t="s">
        <v>26</v>
      </c>
      <c r="AJ15" s="80" t="s">
        <v>21</v>
      </c>
      <c r="AK15" s="84" t="s">
        <v>26</v>
      </c>
      <c r="AL15" s="80" t="s">
        <v>18</v>
      </c>
      <c r="AM15" s="84" t="s">
        <v>26</v>
      </c>
      <c r="AN15" s="85" t="s">
        <v>22</v>
      </c>
      <c r="AO15" s="66" t="s">
        <v>26</v>
      </c>
      <c r="AP15" s="85" t="s">
        <v>23</v>
      </c>
      <c r="AQ15" s="66" t="s">
        <v>26</v>
      </c>
      <c r="AR15" s="85" t="s">
        <v>24</v>
      </c>
      <c r="AS15" s="66" t="s">
        <v>26</v>
      </c>
      <c r="AT15" s="80" t="s">
        <v>71</v>
      </c>
      <c r="AU15" s="77" t="s">
        <v>26</v>
      </c>
      <c r="AV15" s="80" t="s">
        <v>143</v>
      </c>
      <c r="AW15" s="77" t="s">
        <v>26</v>
      </c>
    </row>
    <row r="16" spans="1:50" x14ac:dyDescent="0.25">
      <c r="A16" s="78" t="s">
        <v>9</v>
      </c>
      <c r="B16" s="61" t="s">
        <v>75</v>
      </c>
      <c r="C16" s="66">
        <v>0</v>
      </c>
      <c r="E16" s="58"/>
      <c r="F16" s="80" t="s">
        <v>52</v>
      </c>
      <c r="G16" s="83" t="s">
        <v>116</v>
      </c>
      <c r="H16" s="61" t="s">
        <v>145</v>
      </c>
      <c r="I16" s="80" t="s">
        <v>124</v>
      </c>
      <c r="J16" s="83" t="s">
        <v>98</v>
      </c>
      <c r="K16" s="61" t="s">
        <v>146</v>
      </c>
      <c r="L16" s="80" t="s">
        <v>6</v>
      </c>
      <c r="M16" s="83" t="s">
        <v>225</v>
      </c>
      <c r="N16" s="80" t="s">
        <v>8</v>
      </c>
      <c r="O16" s="83" t="s">
        <v>226</v>
      </c>
      <c r="P16" s="80" t="s">
        <v>9</v>
      </c>
      <c r="Q16" s="77" t="s">
        <v>26</v>
      </c>
      <c r="R16" s="80" t="s">
        <v>2</v>
      </c>
      <c r="S16" s="77" t="s">
        <v>26</v>
      </c>
      <c r="T16" s="80" t="s">
        <v>53</v>
      </c>
      <c r="U16" s="77" t="s">
        <v>26</v>
      </c>
      <c r="V16" s="80" t="s">
        <v>10</v>
      </c>
      <c r="W16" s="77" t="s">
        <v>26</v>
      </c>
      <c r="X16" s="84" t="s">
        <v>65</v>
      </c>
      <c r="Y16" s="84" t="s">
        <v>26</v>
      </c>
      <c r="Z16" s="80" t="s">
        <v>12</v>
      </c>
      <c r="AA16" s="77" t="s">
        <v>26</v>
      </c>
      <c r="AB16" s="80" t="s">
        <v>13</v>
      </c>
      <c r="AC16" s="84" t="s">
        <v>26</v>
      </c>
      <c r="AD16" s="80" t="s">
        <v>16</v>
      </c>
      <c r="AE16" s="84" t="s">
        <v>26</v>
      </c>
      <c r="AF16" s="80" t="s">
        <v>14</v>
      </c>
      <c r="AG16" s="78" t="s">
        <v>26</v>
      </c>
      <c r="AH16" s="80" t="s">
        <v>20</v>
      </c>
      <c r="AI16" s="66" t="s">
        <v>26</v>
      </c>
      <c r="AJ16" s="80" t="s">
        <v>21</v>
      </c>
      <c r="AK16" s="84" t="s">
        <v>26</v>
      </c>
      <c r="AL16" s="80" t="s">
        <v>18</v>
      </c>
      <c r="AM16" s="84" t="s">
        <v>26</v>
      </c>
      <c r="AN16" s="85" t="s">
        <v>22</v>
      </c>
      <c r="AO16" s="66" t="s">
        <v>26</v>
      </c>
      <c r="AP16" s="85" t="s">
        <v>23</v>
      </c>
      <c r="AQ16" s="66" t="s">
        <v>26</v>
      </c>
      <c r="AR16" s="85" t="s">
        <v>24</v>
      </c>
      <c r="AS16" s="66" t="s">
        <v>26</v>
      </c>
      <c r="AT16" s="80" t="s">
        <v>71</v>
      </c>
      <c r="AU16" s="77" t="s">
        <v>26</v>
      </c>
      <c r="AV16" s="80" t="s">
        <v>143</v>
      </c>
      <c r="AW16" s="77" t="s">
        <v>26</v>
      </c>
    </row>
    <row r="17" spans="1:49" x14ac:dyDescent="0.25">
      <c r="A17" s="78" t="s">
        <v>21</v>
      </c>
      <c r="B17" s="61" t="s">
        <v>73</v>
      </c>
      <c r="C17" s="66">
        <v>0</v>
      </c>
      <c r="E17" s="57"/>
      <c r="F17" s="80" t="s">
        <v>52</v>
      </c>
      <c r="G17" s="83" t="s">
        <v>117</v>
      </c>
      <c r="H17" s="61" t="s">
        <v>166</v>
      </c>
      <c r="I17" s="80" t="s">
        <v>124</v>
      </c>
      <c r="J17" s="83" t="s">
        <v>120</v>
      </c>
      <c r="K17" s="61" t="s">
        <v>146</v>
      </c>
      <c r="L17" s="80" t="s">
        <v>6</v>
      </c>
      <c r="M17" s="68" t="s">
        <v>227</v>
      </c>
      <c r="N17" s="80" t="s">
        <v>8</v>
      </c>
      <c r="O17" s="83" t="s">
        <v>228</v>
      </c>
      <c r="P17" s="80" t="s">
        <v>9</v>
      </c>
      <c r="Q17" s="77" t="s">
        <v>26</v>
      </c>
      <c r="R17" s="80" t="s">
        <v>2</v>
      </c>
      <c r="S17" s="77" t="s">
        <v>26</v>
      </c>
      <c r="T17" s="80" t="s">
        <v>53</v>
      </c>
      <c r="U17" s="77" t="s">
        <v>26</v>
      </c>
      <c r="V17" s="80" t="s">
        <v>10</v>
      </c>
      <c r="W17" s="77" t="s">
        <v>26</v>
      </c>
      <c r="X17" s="84" t="s">
        <v>65</v>
      </c>
      <c r="Y17" s="84" t="s">
        <v>26</v>
      </c>
      <c r="Z17" s="80" t="s">
        <v>12</v>
      </c>
      <c r="AA17" s="77" t="s">
        <v>26</v>
      </c>
      <c r="AB17" s="80" t="s">
        <v>13</v>
      </c>
      <c r="AC17" s="84" t="s">
        <v>26</v>
      </c>
      <c r="AD17" s="80" t="s">
        <v>16</v>
      </c>
      <c r="AE17" s="84" t="s">
        <v>26</v>
      </c>
      <c r="AF17" s="80" t="s">
        <v>14</v>
      </c>
      <c r="AG17" s="78" t="s">
        <v>26</v>
      </c>
      <c r="AH17" s="80" t="s">
        <v>20</v>
      </c>
      <c r="AI17" s="66" t="s">
        <v>26</v>
      </c>
      <c r="AJ17" s="80" t="s">
        <v>21</v>
      </c>
      <c r="AK17" s="84" t="s">
        <v>26</v>
      </c>
      <c r="AL17" s="80" t="s">
        <v>18</v>
      </c>
      <c r="AM17" s="84" t="s">
        <v>26</v>
      </c>
      <c r="AN17" s="85" t="s">
        <v>22</v>
      </c>
      <c r="AO17" s="66" t="s">
        <v>26</v>
      </c>
      <c r="AP17" s="85" t="s">
        <v>23</v>
      </c>
      <c r="AQ17" s="66" t="s">
        <v>26</v>
      </c>
      <c r="AR17" s="85" t="s">
        <v>24</v>
      </c>
      <c r="AS17" s="66" t="s">
        <v>26</v>
      </c>
      <c r="AT17" s="80" t="s">
        <v>71</v>
      </c>
      <c r="AU17" s="77" t="s">
        <v>26</v>
      </c>
      <c r="AV17" s="80" t="s">
        <v>143</v>
      </c>
      <c r="AW17" s="77" t="s">
        <v>26</v>
      </c>
    </row>
    <row r="18" spans="1:49" x14ac:dyDescent="0.25">
      <c r="A18" s="78" t="s">
        <v>62</v>
      </c>
      <c r="B18" s="61" t="s">
        <v>73</v>
      </c>
      <c r="C18" s="66">
        <v>0</v>
      </c>
      <c r="E18" s="91"/>
      <c r="F18" s="80" t="s">
        <v>52</v>
      </c>
      <c r="G18" s="83" t="s">
        <v>118</v>
      </c>
      <c r="H18" s="61" t="s">
        <v>166</v>
      </c>
      <c r="I18" s="80" t="s">
        <v>124</v>
      </c>
      <c r="J18" s="83" t="s">
        <v>99</v>
      </c>
      <c r="K18" s="61" t="s">
        <v>178</v>
      </c>
      <c r="L18" s="80" t="s">
        <v>6</v>
      </c>
      <c r="M18" s="83" t="s">
        <v>77</v>
      </c>
      <c r="N18" s="80" t="s">
        <v>8</v>
      </c>
      <c r="O18" s="83" t="s">
        <v>229</v>
      </c>
      <c r="P18" s="80" t="s">
        <v>9</v>
      </c>
      <c r="Q18" s="77" t="s">
        <v>26</v>
      </c>
      <c r="R18" s="80" t="s">
        <v>2</v>
      </c>
      <c r="S18" s="77" t="s">
        <v>26</v>
      </c>
      <c r="T18" s="80" t="s">
        <v>53</v>
      </c>
      <c r="U18" s="77" t="s">
        <v>26</v>
      </c>
      <c r="V18" s="80" t="s">
        <v>10</v>
      </c>
      <c r="W18" s="77" t="s">
        <v>26</v>
      </c>
      <c r="X18" s="84" t="s">
        <v>65</v>
      </c>
      <c r="Y18" s="84" t="s">
        <v>26</v>
      </c>
      <c r="Z18" s="80" t="s">
        <v>12</v>
      </c>
      <c r="AA18" s="77" t="s">
        <v>26</v>
      </c>
      <c r="AB18" s="80" t="s">
        <v>13</v>
      </c>
      <c r="AC18" s="84" t="s">
        <v>26</v>
      </c>
      <c r="AD18" s="80" t="s">
        <v>16</v>
      </c>
      <c r="AE18" s="84" t="s">
        <v>26</v>
      </c>
      <c r="AF18" s="80" t="s">
        <v>14</v>
      </c>
      <c r="AG18" s="78" t="s">
        <v>26</v>
      </c>
      <c r="AH18" s="80" t="s">
        <v>20</v>
      </c>
      <c r="AI18" s="66" t="s">
        <v>26</v>
      </c>
      <c r="AJ18" s="80" t="s">
        <v>21</v>
      </c>
      <c r="AK18" s="84" t="s">
        <v>26</v>
      </c>
      <c r="AL18" s="80" t="s">
        <v>18</v>
      </c>
      <c r="AM18" s="84" t="s">
        <v>26</v>
      </c>
      <c r="AN18" s="85" t="s">
        <v>22</v>
      </c>
      <c r="AO18" s="66" t="s">
        <v>26</v>
      </c>
      <c r="AP18" s="85" t="s">
        <v>23</v>
      </c>
      <c r="AQ18" s="66" t="s">
        <v>26</v>
      </c>
      <c r="AR18" s="85" t="s">
        <v>24</v>
      </c>
      <c r="AS18" s="66" t="s">
        <v>26</v>
      </c>
      <c r="AT18" s="80" t="s">
        <v>71</v>
      </c>
      <c r="AU18" s="77" t="s">
        <v>26</v>
      </c>
      <c r="AV18" s="80" t="s">
        <v>143</v>
      </c>
      <c r="AW18" s="77" t="s">
        <v>26</v>
      </c>
    </row>
    <row r="19" spans="1:49" x14ac:dyDescent="0.25">
      <c r="A19" s="78" t="s">
        <v>23</v>
      </c>
      <c r="B19" s="61" t="s">
        <v>73</v>
      </c>
      <c r="C19" s="66">
        <v>0</v>
      </c>
      <c r="E19" s="91"/>
      <c r="F19" s="80" t="s">
        <v>52</v>
      </c>
      <c r="G19" s="83" t="s">
        <v>119</v>
      </c>
      <c r="H19" s="61" t="s">
        <v>166</v>
      </c>
      <c r="I19" s="80" t="s">
        <v>124</v>
      </c>
      <c r="J19" s="83" t="s">
        <v>101</v>
      </c>
      <c r="K19" s="61" t="s">
        <v>178</v>
      </c>
      <c r="L19" s="80" t="s">
        <v>6</v>
      </c>
      <c r="M19" s="83" t="s">
        <v>78</v>
      </c>
      <c r="N19" s="80" t="s">
        <v>8</v>
      </c>
      <c r="O19" s="83" t="s">
        <v>230</v>
      </c>
      <c r="P19" s="80" t="s">
        <v>9</v>
      </c>
      <c r="Q19" s="77" t="s">
        <v>26</v>
      </c>
      <c r="R19" s="80" t="s">
        <v>2</v>
      </c>
      <c r="S19" s="77" t="s">
        <v>26</v>
      </c>
      <c r="T19" s="80" t="s">
        <v>53</v>
      </c>
      <c r="U19" s="77" t="s">
        <v>26</v>
      </c>
      <c r="V19" s="80" t="s">
        <v>10</v>
      </c>
      <c r="W19" s="77" t="s">
        <v>26</v>
      </c>
      <c r="X19" s="84" t="s">
        <v>65</v>
      </c>
      <c r="Y19" s="84" t="s">
        <v>26</v>
      </c>
      <c r="Z19" s="80" t="s">
        <v>12</v>
      </c>
      <c r="AA19" s="77" t="s">
        <v>26</v>
      </c>
      <c r="AB19" s="80" t="s">
        <v>13</v>
      </c>
      <c r="AC19" s="84" t="s">
        <v>26</v>
      </c>
      <c r="AD19" s="80" t="s">
        <v>16</v>
      </c>
      <c r="AE19" s="84" t="s">
        <v>26</v>
      </c>
      <c r="AF19" s="80" t="s">
        <v>14</v>
      </c>
      <c r="AG19" s="78" t="s">
        <v>26</v>
      </c>
      <c r="AH19" s="80" t="s">
        <v>20</v>
      </c>
      <c r="AI19" s="66" t="s">
        <v>26</v>
      </c>
      <c r="AJ19" s="80" t="s">
        <v>21</v>
      </c>
      <c r="AK19" s="84" t="s">
        <v>26</v>
      </c>
      <c r="AL19" s="80" t="s">
        <v>18</v>
      </c>
      <c r="AM19" s="84" t="s">
        <v>26</v>
      </c>
      <c r="AN19" s="85" t="s">
        <v>22</v>
      </c>
      <c r="AO19" s="66" t="s">
        <v>26</v>
      </c>
      <c r="AP19" s="85" t="s">
        <v>23</v>
      </c>
      <c r="AQ19" s="66" t="s">
        <v>26</v>
      </c>
      <c r="AR19" s="85" t="s">
        <v>24</v>
      </c>
      <c r="AS19" s="66" t="s">
        <v>26</v>
      </c>
      <c r="AT19" s="80" t="s">
        <v>71</v>
      </c>
      <c r="AU19" s="77" t="s">
        <v>26</v>
      </c>
      <c r="AV19" s="80" t="s">
        <v>143</v>
      </c>
      <c r="AW19" s="77" t="s">
        <v>26</v>
      </c>
    </row>
    <row r="20" spans="1:49" x14ac:dyDescent="0.25">
      <c r="A20" s="78" t="s">
        <v>24</v>
      </c>
      <c r="B20" s="61" t="s">
        <v>73</v>
      </c>
      <c r="C20" s="66">
        <v>0</v>
      </c>
      <c r="E20" s="91"/>
      <c r="F20" s="80" t="s">
        <v>52</v>
      </c>
      <c r="G20" s="83" t="s">
        <v>100</v>
      </c>
      <c r="H20" s="61" t="s">
        <v>145</v>
      </c>
      <c r="I20" s="80" t="s">
        <v>124</v>
      </c>
      <c r="J20" s="83" t="s">
        <v>102</v>
      </c>
      <c r="K20" s="61" t="s">
        <v>178</v>
      </c>
      <c r="L20" s="80" t="s">
        <v>6</v>
      </c>
      <c r="M20" s="77" t="s">
        <v>26</v>
      </c>
      <c r="N20" s="80" t="s">
        <v>8</v>
      </c>
      <c r="O20" s="83" t="s">
        <v>231</v>
      </c>
      <c r="P20" s="80" t="s">
        <v>9</v>
      </c>
      <c r="Q20" s="77" t="s">
        <v>26</v>
      </c>
      <c r="R20" s="80" t="s">
        <v>2</v>
      </c>
      <c r="S20" s="77" t="s">
        <v>26</v>
      </c>
      <c r="T20" s="80" t="s">
        <v>53</v>
      </c>
      <c r="U20" s="77" t="s">
        <v>26</v>
      </c>
      <c r="V20" s="80" t="s">
        <v>10</v>
      </c>
      <c r="W20" s="77" t="s">
        <v>26</v>
      </c>
      <c r="X20" s="84" t="s">
        <v>65</v>
      </c>
      <c r="Y20" s="84" t="s">
        <v>26</v>
      </c>
      <c r="Z20" s="80" t="s">
        <v>12</v>
      </c>
      <c r="AA20" s="77" t="s">
        <v>26</v>
      </c>
      <c r="AB20" s="80" t="s">
        <v>13</v>
      </c>
      <c r="AC20" s="84" t="s">
        <v>26</v>
      </c>
      <c r="AD20" s="80" t="s">
        <v>16</v>
      </c>
      <c r="AE20" s="84" t="s">
        <v>26</v>
      </c>
      <c r="AF20" s="80" t="s">
        <v>14</v>
      </c>
      <c r="AG20" s="78" t="s">
        <v>26</v>
      </c>
      <c r="AH20" s="80" t="s">
        <v>20</v>
      </c>
      <c r="AI20" s="66" t="s">
        <v>26</v>
      </c>
      <c r="AJ20" s="80" t="s">
        <v>21</v>
      </c>
      <c r="AK20" s="84" t="s">
        <v>26</v>
      </c>
      <c r="AL20" s="80" t="s">
        <v>18</v>
      </c>
      <c r="AM20" s="84" t="s">
        <v>26</v>
      </c>
      <c r="AN20" s="85" t="s">
        <v>22</v>
      </c>
      <c r="AO20" s="66" t="s">
        <v>26</v>
      </c>
      <c r="AP20" s="85" t="s">
        <v>23</v>
      </c>
      <c r="AQ20" s="66" t="s">
        <v>26</v>
      </c>
      <c r="AR20" s="85" t="s">
        <v>24</v>
      </c>
      <c r="AS20" s="66" t="s">
        <v>26</v>
      </c>
      <c r="AT20" s="80" t="s">
        <v>71</v>
      </c>
      <c r="AU20" s="77" t="s">
        <v>26</v>
      </c>
      <c r="AV20" s="80" t="s">
        <v>143</v>
      </c>
      <c r="AW20" s="77" t="s">
        <v>26</v>
      </c>
    </row>
    <row r="21" spans="1:49" x14ac:dyDescent="0.25">
      <c r="A21" s="78" t="s">
        <v>124</v>
      </c>
      <c r="B21" s="61" t="s">
        <v>232</v>
      </c>
      <c r="C21" s="66">
        <v>2</v>
      </c>
      <c r="D21" s="71" t="str">
        <f>IF(A1=A21,Ledighedsdag!G19,"")</f>
        <v/>
      </c>
      <c r="E21" s="91"/>
      <c r="F21" s="80" t="s">
        <v>52</v>
      </c>
      <c r="G21" s="83" t="s">
        <v>79</v>
      </c>
      <c r="H21" s="61" t="s">
        <v>166</v>
      </c>
      <c r="I21" s="80" t="s">
        <v>124</v>
      </c>
      <c r="J21" s="83" t="s">
        <v>103</v>
      </c>
      <c r="K21" s="61" t="s">
        <v>146</v>
      </c>
      <c r="L21" s="80" t="s">
        <v>6</v>
      </c>
      <c r="M21" s="77" t="s">
        <v>26</v>
      </c>
      <c r="N21" s="80" t="s">
        <v>8</v>
      </c>
      <c r="O21" s="83" t="s">
        <v>233</v>
      </c>
      <c r="P21" s="80" t="s">
        <v>9</v>
      </c>
      <c r="Q21" s="77" t="s">
        <v>26</v>
      </c>
      <c r="R21" s="80" t="s">
        <v>2</v>
      </c>
      <c r="S21" s="77" t="s">
        <v>26</v>
      </c>
      <c r="T21" s="80" t="s">
        <v>53</v>
      </c>
      <c r="U21" s="77" t="s">
        <v>26</v>
      </c>
      <c r="V21" s="80" t="s">
        <v>10</v>
      </c>
      <c r="W21" s="77" t="s">
        <v>26</v>
      </c>
      <c r="X21" s="84" t="s">
        <v>65</v>
      </c>
      <c r="Y21" s="84" t="s">
        <v>26</v>
      </c>
      <c r="Z21" s="80" t="s">
        <v>12</v>
      </c>
      <c r="AA21" s="77" t="s">
        <v>26</v>
      </c>
      <c r="AB21" s="80" t="s">
        <v>13</v>
      </c>
      <c r="AC21" s="84" t="s">
        <v>26</v>
      </c>
      <c r="AD21" s="80" t="s">
        <v>16</v>
      </c>
      <c r="AE21" s="84" t="s">
        <v>26</v>
      </c>
      <c r="AF21" s="80" t="s">
        <v>14</v>
      </c>
      <c r="AG21" s="78" t="s">
        <v>26</v>
      </c>
      <c r="AH21" s="80" t="s">
        <v>20</v>
      </c>
      <c r="AI21" s="66" t="s">
        <v>26</v>
      </c>
      <c r="AJ21" s="80" t="s">
        <v>21</v>
      </c>
      <c r="AK21" s="84" t="s">
        <v>26</v>
      </c>
      <c r="AL21" s="80" t="s">
        <v>18</v>
      </c>
      <c r="AM21" s="84" t="s">
        <v>26</v>
      </c>
      <c r="AN21" s="85" t="s">
        <v>22</v>
      </c>
      <c r="AO21" s="66" t="s">
        <v>26</v>
      </c>
      <c r="AP21" s="85" t="s">
        <v>23</v>
      </c>
      <c r="AQ21" s="66" t="s">
        <v>26</v>
      </c>
      <c r="AR21" s="85" t="s">
        <v>24</v>
      </c>
      <c r="AS21" s="66" t="s">
        <v>26</v>
      </c>
      <c r="AT21" s="80" t="s">
        <v>71</v>
      </c>
      <c r="AU21" s="77" t="s">
        <v>26</v>
      </c>
      <c r="AV21" s="80" t="s">
        <v>143</v>
      </c>
      <c r="AW21" s="77" t="s">
        <v>26</v>
      </c>
    </row>
    <row r="22" spans="1:49" x14ac:dyDescent="0.25">
      <c r="A22" s="78" t="s">
        <v>2</v>
      </c>
      <c r="B22" s="61" t="s">
        <v>72</v>
      </c>
      <c r="C22" s="66">
        <v>0</v>
      </c>
      <c r="D22" s="92"/>
      <c r="E22" s="91"/>
      <c r="F22" s="80" t="s">
        <v>52</v>
      </c>
      <c r="G22" s="83" t="s">
        <v>121</v>
      </c>
      <c r="H22" s="61" t="s">
        <v>166</v>
      </c>
      <c r="I22" s="80" t="s">
        <v>124</v>
      </c>
      <c r="J22" s="83" t="s">
        <v>105</v>
      </c>
      <c r="K22" s="61" t="s">
        <v>178</v>
      </c>
      <c r="L22" s="80" t="s">
        <v>6</v>
      </c>
      <c r="M22" s="77" t="s">
        <v>26</v>
      </c>
      <c r="N22" s="80" t="s">
        <v>8</v>
      </c>
      <c r="O22" s="83" t="s">
        <v>234</v>
      </c>
      <c r="P22" s="80" t="s">
        <v>9</v>
      </c>
      <c r="Q22" s="77" t="s">
        <v>26</v>
      </c>
      <c r="R22" s="80" t="s">
        <v>2</v>
      </c>
      <c r="S22" s="77" t="s">
        <v>26</v>
      </c>
      <c r="T22" s="80" t="s">
        <v>53</v>
      </c>
      <c r="U22" s="77" t="s">
        <v>26</v>
      </c>
      <c r="V22" s="80" t="s">
        <v>10</v>
      </c>
      <c r="W22" s="77" t="s">
        <v>26</v>
      </c>
      <c r="X22" s="84" t="s">
        <v>65</v>
      </c>
      <c r="Y22" s="84" t="s">
        <v>26</v>
      </c>
      <c r="Z22" s="80" t="s">
        <v>12</v>
      </c>
      <c r="AA22" s="77" t="s">
        <v>26</v>
      </c>
      <c r="AB22" s="80" t="s">
        <v>13</v>
      </c>
      <c r="AC22" s="84" t="s">
        <v>26</v>
      </c>
      <c r="AD22" s="80" t="s">
        <v>16</v>
      </c>
      <c r="AE22" s="84" t="s">
        <v>26</v>
      </c>
      <c r="AF22" s="80" t="s">
        <v>14</v>
      </c>
      <c r="AG22" s="78" t="s">
        <v>26</v>
      </c>
      <c r="AH22" s="80" t="s">
        <v>20</v>
      </c>
      <c r="AI22" s="66" t="s">
        <v>26</v>
      </c>
      <c r="AJ22" s="80" t="s">
        <v>21</v>
      </c>
      <c r="AK22" s="84" t="s">
        <v>26</v>
      </c>
      <c r="AL22" s="80" t="s">
        <v>18</v>
      </c>
      <c r="AM22" s="84" t="s">
        <v>26</v>
      </c>
      <c r="AN22" s="85" t="s">
        <v>22</v>
      </c>
      <c r="AO22" s="66" t="s">
        <v>26</v>
      </c>
      <c r="AP22" s="85" t="s">
        <v>23</v>
      </c>
      <c r="AQ22" s="66" t="s">
        <v>26</v>
      </c>
      <c r="AR22" s="85" t="s">
        <v>24</v>
      </c>
      <c r="AS22" s="66" t="s">
        <v>26</v>
      </c>
      <c r="AT22" s="80" t="s">
        <v>71</v>
      </c>
      <c r="AU22" s="77" t="s">
        <v>26</v>
      </c>
      <c r="AV22" s="80" t="s">
        <v>143</v>
      </c>
      <c r="AW22" s="77" t="s">
        <v>26</v>
      </c>
    </row>
    <row r="23" spans="1:49" x14ac:dyDescent="0.25">
      <c r="A23" s="78" t="s">
        <v>53</v>
      </c>
      <c r="B23" s="61" t="s">
        <v>73</v>
      </c>
      <c r="C23" s="66">
        <v>0</v>
      </c>
      <c r="D23" s="92"/>
      <c r="E23" s="91"/>
      <c r="F23" s="80" t="s">
        <v>52</v>
      </c>
      <c r="G23" s="83" t="s">
        <v>104</v>
      </c>
      <c r="H23" s="61" t="s">
        <v>145</v>
      </c>
      <c r="I23" s="80" t="s">
        <v>124</v>
      </c>
      <c r="J23" s="83" t="s">
        <v>106</v>
      </c>
      <c r="K23" s="61" t="s">
        <v>178</v>
      </c>
      <c r="L23" s="80" t="s">
        <v>6</v>
      </c>
      <c r="M23" s="77" t="s">
        <v>26</v>
      </c>
      <c r="N23" s="80" t="s">
        <v>8</v>
      </c>
      <c r="O23" s="77" t="s">
        <v>26</v>
      </c>
      <c r="P23" s="80" t="s">
        <v>9</v>
      </c>
      <c r="Q23" s="77" t="s">
        <v>26</v>
      </c>
      <c r="R23" s="80" t="s">
        <v>2</v>
      </c>
      <c r="S23" s="77" t="s">
        <v>26</v>
      </c>
      <c r="T23" s="80" t="s">
        <v>53</v>
      </c>
      <c r="U23" s="77" t="s">
        <v>26</v>
      </c>
      <c r="V23" s="80" t="s">
        <v>10</v>
      </c>
      <c r="W23" s="77" t="s">
        <v>26</v>
      </c>
      <c r="X23" s="84" t="s">
        <v>65</v>
      </c>
      <c r="Y23" s="84" t="s">
        <v>26</v>
      </c>
      <c r="Z23" s="80" t="s">
        <v>12</v>
      </c>
      <c r="AA23" s="77" t="s">
        <v>26</v>
      </c>
      <c r="AB23" s="80" t="s">
        <v>13</v>
      </c>
      <c r="AC23" s="84" t="s">
        <v>26</v>
      </c>
      <c r="AD23" s="80" t="s">
        <v>16</v>
      </c>
      <c r="AE23" s="84" t="s">
        <v>26</v>
      </c>
      <c r="AF23" s="80" t="s">
        <v>14</v>
      </c>
      <c r="AG23" s="78" t="s">
        <v>26</v>
      </c>
      <c r="AH23" s="80" t="s">
        <v>20</v>
      </c>
      <c r="AI23" s="66" t="s">
        <v>26</v>
      </c>
      <c r="AJ23" s="80" t="s">
        <v>21</v>
      </c>
      <c r="AK23" s="84" t="s">
        <v>26</v>
      </c>
      <c r="AL23" s="80" t="s">
        <v>18</v>
      </c>
      <c r="AM23" s="84" t="s">
        <v>26</v>
      </c>
      <c r="AN23" s="85" t="s">
        <v>22</v>
      </c>
      <c r="AO23" s="66" t="s">
        <v>26</v>
      </c>
      <c r="AP23" s="85" t="s">
        <v>23</v>
      </c>
      <c r="AQ23" s="66" t="s">
        <v>26</v>
      </c>
      <c r="AR23" s="85" t="s">
        <v>24</v>
      </c>
      <c r="AS23" s="66" t="s">
        <v>26</v>
      </c>
      <c r="AT23" s="80" t="s">
        <v>71</v>
      </c>
      <c r="AU23" s="77" t="s">
        <v>26</v>
      </c>
      <c r="AV23" s="80" t="s">
        <v>143</v>
      </c>
      <c r="AW23" s="77" t="s">
        <v>26</v>
      </c>
    </row>
    <row r="24" spans="1:49" x14ac:dyDescent="0.25">
      <c r="A24" s="93" t="b">
        <f t="shared" ref="A24:A53" si="0">IF($A$1=F4,G4,IF($A$1=I4,J4,IF($A$1=L4,M4,IF($A$1=N4,O4,IF($A$1=P4,Q4,IF($A$1=R4,S4,IF($A$1=T4,U4,IF($A$1=V4,W4,IF($A$1=X4,Y4,IF($A$1=Z4,AA4,IF($A$1=AB4,AC4,IF($A$1=AD4,AE4,IF($A$1=AF4,AG4,IF($A$1=AH4,AI4,IF($A$1=AJ4,AK4,IF($A$1=AL4,AM4,IF($A$1=AT4,AU4,IF($A$1=AV4,AW4))))))))))))))))))</f>
        <v>0</v>
      </c>
      <c r="B24" s="94" t="b">
        <f t="shared" ref="B24:B53" si="1">IF($B$1=F4,G4,IF($B$1=I4,J4,IF($B$1=L4,M4,IF($B$1=N4,O4,IF($B$1=P4,Q4,IF($B$1=R4,S4,IF($B$1=T4,U4,IF($B$1=V4,W4,IF($B$1=X4,Y4,IF($B$1=Z4,AA4,IF($B$1=AB4,AC4,IF($B$1=AD4,AE4,IF($B$1=AF4,AG4,IF($B$1=AH4,AI4,IF($B$1=AJ4,AK4,IF($B$1=AL4,AM4,IF($B$1=AT4,AU4,IF($B$1=AV4,AW4))))))))))))))))))</f>
        <v>0</v>
      </c>
      <c r="C24" s="95" t="b">
        <f t="shared" ref="C24:C53" si="2">IF($C$1=F4,G4,IF($C$1=I4,J4,IF($C$1=L4,M4,IF($C$1=N4,O4,IF($C$1=P4,Q4,IF($C$1=R4,S4,IF($C$1=T4,U4,IF($C$1=V4,W4,IF($C$1=X4,Y4,IF($C$1=Z4,AA4,IF($C$1=AB4,AC4,IF($C$1=AD4,AE4,IF($C$1=AF4,AG4,IF($C$1=AH4,AI4,IF($C$1=AJ4,AK4,IF($C$1=AL4,AM4,IF($C$1=AT4,AU4,IF($C$1=AV4,AW4))))))))))))))))))</f>
        <v>0</v>
      </c>
      <c r="D24" s="96" t="b">
        <f t="shared" ref="D24:D53" si="3">IF($D$1=F4,G4,IF($D$1=I4,J4,IF($D$1=L4,M4,IF($D$1=N4,O4,IF($D$1=P4,Q4,IF($D$1=R4,S4,IF($D$1=T4,U4,IF($D$1=V4,W4,IF($D$1=X4,Y4,IF($D$1=Z4,AA4,IF($D$1=AB4,AC4,IF($D$1=AD4,AE4,IF($D$1=AF4,AG4,IF($D$1=AH4,AI4,IF($D$1=AJ4,AK4,IF($D$1=AL4,AM4,IF($D$1=AT4,AU4,IF($D$1=AV4,AW4))))))))))))))))))</f>
        <v>0</v>
      </c>
      <c r="F24" s="80" t="s">
        <v>52</v>
      </c>
      <c r="G24" s="77" t="s">
        <v>26</v>
      </c>
      <c r="H24" s="61"/>
      <c r="I24" s="80" t="s">
        <v>124</v>
      </c>
      <c r="J24" s="83" t="s">
        <v>107</v>
      </c>
      <c r="K24" s="61" t="s">
        <v>178</v>
      </c>
      <c r="L24" s="80" t="s">
        <v>6</v>
      </c>
      <c r="M24" s="77" t="s">
        <v>26</v>
      </c>
      <c r="N24" s="80" t="s">
        <v>8</v>
      </c>
      <c r="O24" s="77" t="s">
        <v>26</v>
      </c>
      <c r="P24" s="80" t="s">
        <v>9</v>
      </c>
      <c r="Q24" s="77" t="s">
        <v>26</v>
      </c>
      <c r="R24" s="80" t="s">
        <v>2</v>
      </c>
      <c r="S24" s="77" t="s">
        <v>26</v>
      </c>
      <c r="T24" s="80" t="s">
        <v>53</v>
      </c>
      <c r="U24" s="77" t="s">
        <v>26</v>
      </c>
      <c r="V24" s="80" t="s">
        <v>10</v>
      </c>
      <c r="W24" s="77" t="s">
        <v>26</v>
      </c>
      <c r="X24" s="84" t="s">
        <v>65</v>
      </c>
      <c r="Y24" s="84" t="s">
        <v>26</v>
      </c>
      <c r="Z24" s="80" t="s">
        <v>12</v>
      </c>
      <c r="AA24" s="77" t="s">
        <v>26</v>
      </c>
      <c r="AB24" s="80" t="s">
        <v>13</v>
      </c>
      <c r="AC24" s="84" t="s">
        <v>26</v>
      </c>
      <c r="AD24" s="80" t="s">
        <v>16</v>
      </c>
      <c r="AE24" s="84" t="s">
        <v>26</v>
      </c>
      <c r="AF24" s="80" t="s">
        <v>14</v>
      </c>
      <c r="AG24" s="78" t="s">
        <v>26</v>
      </c>
      <c r="AH24" s="80" t="s">
        <v>20</v>
      </c>
      <c r="AI24" s="66" t="s">
        <v>26</v>
      </c>
      <c r="AJ24" s="80" t="s">
        <v>21</v>
      </c>
      <c r="AK24" s="84" t="s">
        <v>26</v>
      </c>
      <c r="AL24" s="80" t="s">
        <v>18</v>
      </c>
      <c r="AM24" s="84" t="s">
        <v>26</v>
      </c>
      <c r="AN24" s="85" t="s">
        <v>22</v>
      </c>
      <c r="AO24" s="66" t="s">
        <v>26</v>
      </c>
      <c r="AP24" s="85" t="s">
        <v>23</v>
      </c>
      <c r="AQ24" s="66" t="s">
        <v>26</v>
      </c>
      <c r="AR24" s="85" t="s">
        <v>24</v>
      </c>
      <c r="AS24" s="66" t="s">
        <v>26</v>
      </c>
      <c r="AT24" s="80" t="s">
        <v>71</v>
      </c>
      <c r="AU24" s="77" t="s">
        <v>26</v>
      </c>
      <c r="AV24" s="80" t="s">
        <v>143</v>
      </c>
      <c r="AW24" s="77" t="s">
        <v>26</v>
      </c>
    </row>
    <row r="25" spans="1:49" x14ac:dyDescent="0.25">
      <c r="A25" s="93" t="b">
        <f t="shared" si="0"/>
        <v>0</v>
      </c>
      <c r="B25" s="94" t="b">
        <f t="shared" si="1"/>
        <v>0</v>
      </c>
      <c r="C25" s="95" t="b">
        <f t="shared" si="2"/>
        <v>0</v>
      </c>
      <c r="D25" s="96" t="b">
        <f t="shared" si="3"/>
        <v>0</v>
      </c>
      <c r="F25" s="80" t="s">
        <v>52</v>
      </c>
      <c r="G25" s="77" t="s">
        <v>26</v>
      </c>
      <c r="H25" s="61"/>
      <c r="I25" s="80" t="s">
        <v>124</v>
      </c>
      <c r="J25" s="83" t="s">
        <v>108</v>
      </c>
      <c r="K25" s="61" t="s">
        <v>178</v>
      </c>
      <c r="L25" s="80" t="s">
        <v>6</v>
      </c>
      <c r="M25" s="77" t="s">
        <v>26</v>
      </c>
      <c r="N25" s="80" t="s">
        <v>8</v>
      </c>
      <c r="O25" s="77" t="s">
        <v>26</v>
      </c>
      <c r="P25" s="80" t="s">
        <v>9</v>
      </c>
      <c r="Q25" s="77" t="s">
        <v>26</v>
      </c>
      <c r="R25" s="80" t="s">
        <v>2</v>
      </c>
      <c r="S25" s="77" t="s">
        <v>26</v>
      </c>
      <c r="T25" s="80" t="s">
        <v>53</v>
      </c>
      <c r="U25" s="77" t="s">
        <v>26</v>
      </c>
      <c r="V25" s="80" t="s">
        <v>10</v>
      </c>
      <c r="W25" s="77" t="s">
        <v>26</v>
      </c>
      <c r="X25" s="84" t="s">
        <v>65</v>
      </c>
      <c r="Y25" s="84" t="s">
        <v>26</v>
      </c>
      <c r="Z25" s="80" t="s">
        <v>12</v>
      </c>
      <c r="AA25" s="77" t="s">
        <v>26</v>
      </c>
      <c r="AB25" s="80" t="s">
        <v>13</v>
      </c>
      <c r="AC25" s="84" t="s">
        <v>26</v>
      </c>
      <c r="AD25" s="80" t="s">
        <v>16</v>
      </c>
      <c r="AE25" s="84" t="s">
        <v>26</v>
      </c>
      <c r="AF25" s="80" t="s">
        <v>14</v>
      </c>
      <c r="AG25" s="78" t="s">
        <v>26</v>
      </c>
      <c r="AH25" s="80" t="s">
        <v>20</v>
      </c>
      <c r="AI25" s="66" t="s">
        <v>26</v>
      </c>
      <c r="AJ25" s="80" t="s">
        <v>21</v>
      </c>
      <c r="AK25" s="84" t="s">
        <v>26</v>
      </c>
      <c r="AL25" s="80" t="s">
        <v>18</v>
      </c>
      <c r="AM25" s="84" t="s">
        <v>26</v>
      </c>
      <c r="AN25" s="85" t="s">
        <v>22</v>
      </c>
      <c r="AO25" s="66" t="s">
        <v>26</v>
      </c>
      <c r="AP25" s="85" t="s">
        <v>23</v>
      </c>
      <c r="AQ25" s="66" t="s">
        <v>26</v>
      </c>
      <c r="AR25" s="85" t="s">
        <v>24</v>
      </c>
      <c r="AS25" s="66" t="s">
        <v>26</v>
      </c>
      <c r="AT25" s="80" t="s">
        <v>71</v>
      </c>
      <c r="AU25" s="77" t="s">
        <v>26</v>
      </c>
      <c r="AV25" s="80" t="s">
        <v>143</v>
      </c>
      <c r="AW25" s="77" t="s">
        <v>26</v>
      </c>
    </row>
    <row r="26" spans="1:49" x14ac:dyDescent="0.25">
      <c r="A26" s="93" t="b">
        <f t="shared" si="0"/>
        <v>0</v>
      </c>
      <c r="B26" s="94" t="b">
        <f t="shared" si="1"/>
        <v>0</v>
      </c>
      <c r="C26" s="95" t="b">
        <f t="shared" si="2"/>
        <v>0</v>
      </c>
      <c r="D26" s="96" t="b">
        <f t="shared" si="3"/>
        <v>0</v>
      </c>
      <c r="F26" s="80" t="s">
        <v>52</v>
      </c>
      <c r="G26" s="77" t="s">
        <v>26</v>
      </c>
      <c r="H26" s="61"/>
      <c r="I26" s="80" t="s">
        <v>124</v>
      </c>
      <c r="J26" s="83" t="s">
        <v>109</v>
      </c>
      <c r="K26" s="61" t="s">
        <v>146</v>
      </c>
      <c r="L26" s="80" t="s">
        <v>6</v>
      </c>
      <c r="M26" s="77" t="s">
        <v>26</v>
      </c>
      <c r="N26" s="80" t="s">
        <v>8</v>
      </c>
      <c r="O26" s="77" t="s">
        <v>26</v>
      </c>
      <c r="P26" s="80" t="s">
        <v>9</v>
      </c>
      <c r="Q26" s="77" t="s">
        <v>26</v>
      </c>
      <c r="R26" s="80" t="s">
        <v>2</v>
      </c>
      <c r="S26" s="77" t="s">
        <v>26</v>
      </c>
      <c r="T26" s="80" t="s">
        <v>53</v>
      </c>
      <c r="U26" s="77" t="s">
        <v>26</v>
      </c>
      <c r="V26" s="80" t="s">
        <v>10</v>
      </c>
      <c r="W26" s="77" t="s">
        <v>26</v>
      </c>
      <c r="X26" s="84" t="s">
        <v>65</v>
      </c>
      <c r="Y26" s="84" t="s">
        <v>26</v>
      </c>
      <c r="Z26" s="80" t="s">
        <v>12</v>
      </c>
      <c r="AA26" s="77" t="s">
        <v>26</v>
      </c>
      <c r="AB26" s="80" t="s">
        <v>13</v>
      </c>
      <c r="AC26" s="84" t="s">
        <v>26</v>
      </c>
      <c r="AD26" s="80" t="s">
        <v>16</v>
      </c>
      <c r="AE26" s="84" t="s">
        <v>26</v>
      </c>
      <c r="AF26" s="80" t="s">
        <v>14</v>
      </c>
      <c r="AG26" s="78" t="s">
        <v>26</v>
      </c>
      <c r="AH26" s="80" t="s">
        <v>20</v>
      </c>
      <c r="AI26" s="66" t="s">
        <v>26</v>
      </c>
      <c r="AJ26" s="80" t="s">
        <v>21</v>
      </c>
      <c r="AK26" s="84" t="s">
        <v>26</v>
      </c>
      <c r="AL26" s="80" t="s">
        <v>18</v>
      </c>
      <c r="AM26" s="84" t="s">
        <v>26</v>
      </c>
      <c r="AN26" s="85" t="s">
        <v>22</v>
      </c>
      <c r="AO26" s="66" t="s">
        <v>26</v>
      </c>
      <c r="AP26" s="85" t="s">
        <v>23</v>
      </c>
      <c r="AQ26" s="66" t="s">
        <v>26</v>
      </c>
      <c r="AR26" s="85" t="s">
        <v>24</v>
      </c>
      <c r="AS26" s="66" t="s">
        <v>26</v>
      </c>
      <c r="AT26" s="80" t="s">
        <v>71</v>
      </c>
      <c r="AU26" s="77" t="s">
        <v>26</v>
      </c>
      <c r="AV26" s="80" t="s">
        <v>143</v>
      </c>
      <c r="AW26" s="77" t="s">
        <v>26</v>
      </c>
    </row>
    <row r="27" spans="1:49" x14ac:dyDescent="0.25">
      <c r="A27" s="93" t="b">
        <f t="shared" si="0"/>
        <v>0</v>
      </c>
      <c r="B27" s="94" t="b">
        <f t="shared" si="1"/>
        <v>0</v>
      </c>
      <c r="C27" s="95" t="b">
        <f t="shared" si="2"/>
        <v>0</v>
      </c>
      <c r="D27" s="96" t="b">
        <f t="shared" si="3"/>
        <v>0</v>
      </c>
      <c r="F27" s="80" t="s">
        <v>52</v>
      </c>
      <c r="G27" s="77" t="s">
        <v>26</v>
      </c>
      <c r="H27" s="61"/>
      <c r="I27" s="80" t="s">
        <v>124</v>
      </c>
      <c r="J27" s="83" t="s">
        <v>110</v>
      </c>
      <c r="K27" s="61" t="s">
        <v>146</v>
      </c>
      <c r="L27" s="80" t="s">
        <v>6</v>
      </c>
      <c r="M27" s="77" t="s">
        <v>26</v>
      </c>
      <c r="N27" s="80" t="s">
        <v>8</v>
      </c>
      <c r="O27" s="77" t="s">
        <v>26</v>
      </c>
      <c r="P27" s="80" t="s">
        <v>9</v>
      </c>
      <c r="Q27" s="77" t="s">
        <v>26</v>
      </c>
      <c r="R27" s="80" t="s">
        <v>2</v>
      </c>
      <c r="S27" s="77" t="s">
        <v>26</v>
      </c>
      <c r="T27" s="80" t="s">
        <v>53</v>
      </c>
      <c r="U27" s="77" t="s">
        <v>26</v>
      </c>
      <c r="V27" s="80" t="s">
        <v>10</v>
      </c>
      <c r="W27" s="77" t="s">
        <v>26</v>
      </c>
      <c r="X27" s="84" t="s">
        <v>65</v>
      </c>
      <c r="Y27" s="84" t="s">
        <v>26</v>
      </c>
      <c r="Z27" s="80" t="s">
        <v>12</v>
      </c>
      <c r="AA27" s="77" t="s">
        <v>26</v>
      </c>
      <c r="AB27" s="80" t="s">
        <v>13</v>
      </c>
      <c r="AC27" s="84" t="s">
        <v>26</v>
      </c>
      <c r="AD27" s="80" t="s">
        <v>16</v>
      </c>
      <c r="AE27" s="84" t="s">
        <v>26</v>
      </c>
      <c r="AF27" s="80" t="s">
        <v>14</v>
      </c>
      <c r="AG27" s="78" t="s">
        <v>26</v>
      </c>
      <c r="AH27" s="80" t="s">
        <v>20</v>
      </c>
      <c r="AI27" s="66" t="s">
        <v>26</v>
      </c>
      <c r="AJ27" s="80" t="s">
        <v>21</v>
      </c>
      <c r="AK27" s="84" t="s">
        <v>26</v>
      </c>
      <c r="AL27" s="80" t="s">
        <v>18</v>
      </c>
      <c r="AM27" s="84" t="s">
        <v>26</v>
      </c>
      <c r="AN27" s="85" t="s">
        <v>22</v>
      </c>
      <c r="AO27" s="66" t="s">
        <v>26</v>
      </c>
      <c r="AP27" s="85" t="s">
        <v>23</v>
      </c>
      <c r="AQ27" s="66" t="s">
        <v>26</v>
      </c>
      <c r="AR27" s="85" t="s">
        <v>24</v>
      </c>
      <c r="AS27" s="66" t="s">
        <v>26</v>
      </c>
      <c r="AT27" s="80" t="s">
        <v>71</v>
      </c>
      <c r="AU27" s="77" t="s">
        <v>26</v>
      </c>
      <c r="AV27" s="80" t="s">
        <v>143</v>
      </c>
      <c r="AW27" s="77" t="s">
        <v>26</v>
      </c>
    </row>
    <row r="28" spans="1:49" x14ac:dyDescent="0.25">
      <c r="A28" s="93" t="b">
        <f t="shared" si="0"/>
        <v>0</v>
      </c>
      <c r="B28" s="94" t="b">
        <f t="shared" si="1"/>
        <v>0</v>
      </c>
      <c r="C28" s="95" t="b">
        <f t="shared" si="2"/>
        <v>0</v>
      </c>
      <c r="D28" s="96" t="b">
        <f t="shared" si="3"/>
        <v>0</v>
      </c>
      <c r="F28" s="80" t="s">
        <v>52</v>
      </c>
      <c r="G28" s="77" t="s">
        <v>26</v>
      </c>
      <c r="H28" s="61"/>
      <c r="I28" s="80" t="s">
        <v>124</v>
      </c>
      <c r="J28" s="83" t="s">
        <v>122</v>
      </c>
      <c r="K28" s="61" t="s">
        <v>146</v>
      </c>
      <c r="L28" s="80" t="s">
        <v>6</v>
      </c>
      <c r="M28" s="77" t="s">
        <v>26</v>
      </c>
      <c r="N28" s="80" t="s">
        <v>8</v>
      </c>
      <c r="O28" s="77" t="s">
        <v>26</v>
      </c>
      <c r="P28" s="80" t="s">
        <v>9</v>
      </c>
      <c r="Q28" s="77" t="s">
        <v>26</v>
      </c>
      <c r="R28" s="80" t="s">
        <v>2</v>
      </c>
      <c r="S28" s="77" t="s">
        <v>26</v>
      </c>
      <c r="T28" s="80" t="s">
        <v>53</v>
      </c>
      <c r="U28" s="77" t="s">
        <v>26</v>
      </c>
      <c r="V28" s="80" t="s">
        <v>10</v>
      </c>
      <c r="W28" s="77" t="s">
        <v>26</v>
      </c>
      <c r="X28" s="84" t="s">
        <v>65</v>
      </c>
      <c r="Y28" s="84" t="s">
        <v>26</v>
      </c>
      <c r="Z28" s="80" t="s">
        <v>12</v>
      </c>
      <c r="AA28" s="77" t="s">
        <v>26</v>
      </c>
      <c r="AB28" s="80" t="s">
        <v>13</v>
      </c>
      <c r="AC28" s="84" t="s">
        <v>26</v>
      </c>
      <c r="AD28" s="80" t="s">
        <v>16</v>
      </c>
      <c r="AE28" s="84" t="s">
        <v>26</v>
      </c>
      <c r="AF28" s="80" t="s">
        <v>14</v>
      </c>
      <c r="AG28" s="78" t="s">
        <v>26</v>
      </c>
      <c r="AH28" s="80" t="s">
        <v>20</v>
      </c>
      <c r="AI28" s="66" t="s">
        <v>26</v>
      </c>
      <c r="AJ28" s="80" t="s">
        <v>21</v>
      </c>
      <c r="AK28" s="84" t="s">
        <v>26</v>
      </c>
      <c r="AL28" s="80" t="s">
        <v>18</v>
      </c>
      <c r="AM28" s="84" t="s">
        <v>26</v>
      </c>
      <c r="AN28" s="85" t="s">
        <v>22</v>
      </c>
      <c r="AO28" s="66" t="s">
        <v>26</v>
      </c>
      <c r="AP28" s="85" t="s">
        <v>23</v>
      </c>
      <c r="AQ28" s="66" t="s">
        <v>26</v>
      </c>
      <c r="AR28" s="85" t="s">
        <v>24</v>
      </c>
      <c r="AS28" s="66" t="s">
        <v>26</v>
      </c>
      <c r="AT28" s="80" t="s">
        <v>71</v>
      </c>
      <c r="AU28" s="77" t="s">
        <v>26</v>
      </c>
      <c r="AV28" s="80" t="s">
        <v>143</v>
      </c>
      <c r="AW28" s="77" t="s">
        <v>26</v>
      </c>
    </row>
    <row r="29" spans="1:49" x14ac:dyDescent="0.25">
      <c r="A29" s="93" t="b">
        <f t="shared" si="0"/>
        <v>0</v>
      </c>
      <c r="B29" s="94" t="b">
        <f t="shared" si="1"/>
        <v>0</v>
      </c>
      <c r="C29" s="95" t="b">
        <f t="shared" si="2"/>
        <v>0</v>
      </c>
      <c r="D29" s="96" t="b">
        <f t="shared" si="3"/>
        <v>0</v>
      </c>
      <c r="F29" s="80" t="s">
        <v>52</v>
      </c>
      <c r="G29" s="77" t="s">
        <v>26</v>
      </c>
      <c r="H29" s="61"/>
      <c r="I29" s="80" t="s">
        <v>124</v>
      </c>
      <c r="J29" s="83" t="s">
        <v>123</v>
      </c>
      <c r="K29" s="61" t="s">
        <v>146</v>
      </c>
      <c r="L29" s="80" t="s">
        <v>6</v>
      </c>
      <c r="M29" s="77" t="s">
        <v>26</v>
      </c>
      <c r="N29" s="80" t="s">
        <v>8</v>
      </c>
      <c r="O29" s="77" t="s">
        <v>26</v>
      </c>
      <c r="P29" s="80" t="s">
        <v>9</v>
      </c>
      <c r="Q29" s="77" t="s">
        <v>26</v>
      </c>
      <c r="R29" s="80" t="s">
        <v>2</v>
      </c>
      <c r="S29" s="77" t="s">
        <v>26</v>
      </c>
      <c r="T29" s="80" t="s">
        <v>53</v>
      </c>
      <c r="U29" s="77" t="s">
        <v>26</v>
      </c>
      <c r="V29" s="80" t="s">
        <v>10</v>
      </c>
      <c r="W29" s="77" t="s">
        <v>26</v>
      </c>
      <c r="X29" s="84" t="s">
        <v>65</v>
      </c>
      <c r="Y29" s="84" t="s">
        <v>26</v>
      </c>
      <c r="Z29" s="80" t="s">
        <v>12</v>
      </c>
      <c r="AA29" s="77" t="s">
        <v>26</v>
      </c>
      <c r="AB29" s="80" t="s">
        <v>13</v>
      </c>
      <c r="AC29" s="84" t="s">
        <v>26</v>
      </c>
      <c r="AD29" s="80" t="s">
        <v>16</v>
      </c>
      <c r="AE29" s="84" t="s">
        <v>26</v>
      </c>
      <c r="AF29" s="80" t="s">
        <v>14</v>
      </c>
      <c r="AG29" s="78" t="s">
        <v>26</v>
      </c>
      <c r="AH29" s="80" t="s">
        <v>20</v>
      </c>
      <c r="AI29" s="66" t="s">
        <v>26</v>
      </c>
      <c r="AJ29" s="80" t="s">
        <v>21</v>
      </c>
      <c r="AK29" s="84" t="s">
        <v>26</v>
      </c>
      <c r="AL29" s="80" t="s">
        <v>18</v>
      </c>
      <c r="AM29" s="84" t="s">
        <v>26</v>
      </c>
      <c r="AN29" s="85" t="s">
        <v>22</v>
      </c>
      <c r="AO29" s="66" t="s">
        <v>26</v>
      </c>
      <c r="AP29" s="85" t="s">
        <v>23</v>
      </c>
      <c r="AQ29" s="66" t="s">
        <v>26</v>
      </c>
      <c r="AR29" s="85" t="s">
        <v>24</v>
      </c>
      <c r="AS29" s="66" t="s">
        <v>26</v>
      </c>
      <c r="AT29" s="80" t="s">
        <v>71</v>
      </c>
      <c r="AU29" s="77" t="s">
        <v>26</v>
      </c>
      <c r="AV29" s="80" t="s">
        <v>143</v>
      </c>
      <c r="AW29" s="77" t="s">
        <v>26</v>
      </c>
    </row>
    <row r="30" spans="1:49" x14ac:dyDescent="0.25">
      <c r="A30" s="93" t="b">
        <f t="shared" si="0"/>
        <v>0</v>
      </c>
      <c r="B30" s="94" t="b">
        <f t="shared" si="1"/>
        <v>0</v>
      </c>
      <c r="C30" s="95" t="b">
        <f t="shared" si="2"/>
        <v>0</v>
      </c>
      <c r="D30" s="96" t="b">
        <f t="shared" si="3"/>
        <v>0</v>
      </c>
      <c r="F30" s="80" t="s">
        <v>52</v>
      </c>
      <c r="G30" s="77" t="s">
        <v>26</v>
      </c>
      <c r="H30" s="61"/>
      <c r="I30" s="80" t="s">
        <v>124</v>
      </c>
      <c r="J30" s="83" t="s">
        <v>111</v>
      </c>
      <c r="K30" s="61" t="s">
        <v>178</v>
      </c>
      <c r="L30" s="80" t="s">
        <v>6</v>
      </c>
      <c r="M30" s="77" t="s">
        <v>26</v>
      </c>
      <c r="N30" s="80" t="s">
        <v>8</v>
      </c>
      <c r="O30" s="77" t="s">
        <v>26</v>
      </c>
      <c r="P30" s="80" t="s">
        <v>9</v>
      </c>
      <c r="Q30" s="77" t="s">
        <v>26</v>
      </c>
      <c r="R30" s="80" t="s">
        <v>2</v>
      </c>
      <c r="S30" s="77" t="s">
        <v>26</v>
      </c>
      <c r="T30" s="80" t="s">
        <v>53</v>
      </c>
      <c r="U30" s="77" t="s">
        <v>26</v>
      </c>
      <c r="V30" s="80" t="s">
        <v>10</v>
      </c>
      <c r="W30" s="77" t="s">
        <v>26</v>
      </c>
      <c r="X30" s="84" t="s">
        <v>65</v>
      </c>
      <c r="Y30" s="84" t="s">
        <v>26</v>
      </c>
      <c r="Z30" s="80" t="s">
        <v>12</v>
      </c>
      <c r="AA30" s="77" t="s">
        <v>26</v>
      </c>
      <c r="AB30" s="80" t="s">
        <v>13</v>
      </c>
      <c r="AC30" s="84" t="s">
        <v>26</v>
      </c>
      <c r="AD30" s="80" t="s">
        <v>16</v>
      </c>
      <c r="AE30" s="84" t="s">
        <v>26</v>
      </c>
      <c r="AF30" s="80" t="s">
        <v>14</v>
      </c>
      <c r="AG30" s="78" t="s">
        <v>26</v>
      </c>
      <c r="AH30" s="80" t="s">
        <v>20</v>
      </c>
      <c r="AI30" s="66" t="s">
        <v>26</v>
      </c>
      <c r="AJ30" s="80" t="s">
        <v>21</v>
      </c>
      <c r="AK30" s="84" t="s">
        <v>26</v>
      </c>
      <c r="AL30" s="80" t="s">
        <v>18</v>
      </c>
      <c r="AM30" s="84" t="s">
        <v>26</v>
      </c>
      <c r="AN30" s="85" t="s">
        <v>22</v>
      </c>
      <c r="AO30" s="66" t="s">
        <v>26</v>
      </c>
      <c r="AP30" s="85" t="s">
        <v>23</v>
      </c>
      <c r="AQ30" s="66" t="s">
        <v>26</v>
      </c>
      <c r="AR30" s="85" t="s">
        <v>24</v>
      </c>
      <c r="AS30" s="66" t="s">
        <v>26</v>
      </c>
      <c r="AT30" s="80" t="s">
        <v>71</v>
      </c>
      <c r="AU30" s="77" t="s">
        <v>26</v>
      </c>
      <c r="AV30" s="80" t="s">
        <v>143</v>
      </c>
      <c r="AW30" s="77" t="s">
        <v>26</v>
      </c>
    </row>
    <row r="31" spans="1:49" x14ac:dyDescent="0.25">
      <c r="A31" s="93" t="b">
        <f t="shared" si="0"/>
        <v>0</v>
      </c>
      <c r="B31" s="94" t="b">
        <f t="shared" si="1"/>
        <v>0</v>
      </c>
      <c r="C31" s="95" t="b">
        <f t="shared" si="2"/>
        <v>0</v>
      </c>
      <c r="D31" s="96" t="b">
        <f t="shared" si="3"/>
        <v>0</v>
      </c>
      <c r="F31" s="80" t="s">
        <v>52</v>
      </c>
      <c r="G31" s="77" t="s">
        <v>26</v>
      </c>
      <c r="H31" s="61"/>
      <c r="I31" s="80" t="s">
        <v>124</v>
      </c>
      <c r="J31" s="77" t="s">
        <v>26</v>
      </c>
      <c r="K31" s="97"/>
      <c r="L31" s="80" t="s">
        <v>6</v>
      </c>
      <c r="M31" s="77" t="s">
        <v>26</v>
      </c>
      <c r="N31" s="80" t="s">
        <v>8</v>
      </c>
      <c r="O31" s="77" t="s">
        <v>26</v>
      </c>
      <c r="P31" s="80" t="s">
        <v>9</v>
      </c>
      <c r="Q31" s="77" t="s">
        <v>26</v>
      </c>
      <c r="R31" s="80" t="s">
        <v>2</v>
      </c>
      <c r="S31" s="77" t="s">
        <v>26</v>
      </c>
      <c r="T31" s="80" t="s">
        <v>53</v>
      </c>
      <c r="U31" s="77" t="s">
        <v>26</v>
      </c>
      <c r="V31" s="80" t="s">
        <v>10</v>
      </c>
      <c r="W31" s="77" t="s">
        <v>26</v>
      </c>
      <c r="X31" s="84" t="s">
        <v>65</v>
      </c>
      <c r="Y31" s="84" t="s">
        <v>26</v>
      </c>
      <c r="Z31" s="80" t="s">
        <v>12</v>
      </c>
      <c r="AA31" s="77" t="s">
        <v>26</v>
      </c>
      <c r="AB31" s="80" t="s">
        <v>13</v>
      </c>
      <c r="AC31" s="84" t="s">
        <v>26</v>
      </c>
      <c r="AD31" s="80" t="s">
        <v>16</v>
      </c>
      <c r="AE31" s="84" t="s">
        <v>26</v>
      </c>
      <c r="AF31" s="80" t="s">
        <v>14</v>
      </c>
      <c r="AG31" s="78" t="s">
        <v>26</v>
      </c>
      <c r="AH31" s="80" t="s">
        <v>20</v>
      </c>
      <c r="AI31" s="66" t="s">
        <v>26</v>
      </c>
      <c r="AJ31" s="80" t="s">
        <v>21</v>
      </c>
      <c r="AK31" s="84" t="s">
        <v>26</v>
      </c>
      <c r="AL31" s="80" t="s">
        <v>18</v>
      </c>
      <c r="AM31" s="84" t="s">
        <v>26</v>
      </c>
      <c r="AN31" s="85" t="s">
        <v>22</v>
      </c>
      <c r="AO31" s="66" t="s">
        <v>26</v>
      </c>
      <c r="AP31" s="85" t="s">
        <v>23</v>
      </c>
      <c r="AQ31" s="66" t="s">
        <v>26</v>
      </c>
      <c r="AR31" s="85" t="s">
        <v>24</v>
      </c>
      <c r="AS31" s="66" t="s">
        <v>26</v>
      </c>
      <c r="AT31" s="80" t="s">
        <v>71</v>
      </c>
      <c r="AU31" s="77" t="s">
        <v>26</v>
      </c>
      <c r="AV31" s="80" t="s">
        <v>143</v>
      </c>
      <c r="AW31" s="77" t="s">
        <v>26</v>
      </c>
    </row>
    <row r="32" spans="1:49" x14ac:dyDescent="0.25">
      <c r="A32" s="93" t="b">
        <f t="shared" si="0"/>
        <v>0</v>
      </c>
      <c r="B32" s="94" t="b">
        <f t="shared" si="1"/>
        <v>0</v>
      </c>
      <c r="C32" s="95" t="b">
        <f t="shared" si="2"/>
        <v>0</v>
      </c>
      <c r="D32" s="96" t="b">
        <f t="shared" si="3"/>
        <v>0</v>
      </c>
      <c r="F32" s="80" t="s">
        <v>52</v>
      </c>
      <c r="G32" s="77" t="s">
        <v>26</v>
      </c>
      <c r="H32" s="61"/>
      <c r="I32" s="80" t="s">
        <v>124</v>
      </c>
      <c r="J32" s="77" t="s">
        <v>26</v>
      </c>
      <c r="K32" s="97"/>
      <c r="L32" s="80" t="s">
        <v>6</v>
      </c>
      <c r="M32" s="77" t="s">
        <v>26</v>
      </c>
      <c r="N32" s="80" t="s">
        <v>8</v>
      </c>
      <c r="O32" s="77" t="s">
        <v>26</v>
      </c>
      <c r="P32" s="80" t="s">
        <v>9</v>
      </c>
      <c r="Q32" s="77" t="s">
        <v>26</v>
      </c>
      <c r="R32" s="80" t="s">
        <v>2</v>
      </c>
      <c r="S32" s="77" t="s">
        <v>26</v>
      </c>
      <c r="T32" s="80" t="s">
        <v>53</v>
      </c>
      <c r="U32" s="77" t="s">
        <v>26</v>
      </c>
      <c r="V32" s="80" t="s">
        <v>10</v>
      </c>
      <c r="W32" s="77" t="s">
        <v>26</v>
      </c>
      <c r="X32" s="84" t="s">
        <v>65</v>
      </c>
      <c r="Y32" s="84" t="s">
        <v>26</v>
      </c>
      <c r="Z32" s="80" t="s">
        <v>12</v>
      </c>
      <c r="AA32" s="77" t="s">
        <v>26</v>
      </c>
      <c r="AB32" s="80" t="s">
        <v>13</v>
      </c>
      <c r="AC32" s="84" t="s">
        <v>26</v>
      </c>
      <c r="AD32" s="80" t="s">
        <v>16</v>
      </c>
      <c r="AE32" s="84" t="s">
        <v>26</v>
      </c>
      <c r="AF32" s="80" t="s">
        <v>14</v>
      </c>
      <c r="AG32" s="78" t="s">
        <v>26</v>
      </c>
      <c r="AH32" s="80" t="s">
        <v>20</v>
      </c>
      <c r="AI32" s="66" t="s">
        <v>26</v>
      </c>
      <c r="AJ32" s="80" t="s">
        <v>21</v>
      </c>
      <c r="AK32" s="84" t="s">
        <v>26</v>
      </c>
      <c r="AL32" s="80" t="s">
        <v>18</v>
      </c>
      <c r="AM32" s="84" t="s">
        <v>26</v>
      </c>
      <c r="AN32" s="85" t="s">
        <v>22</v>
      </c>
      <c r="AO32" s="66" t="s">
        <v>26</v>
      </c>
      <c r="AP32" s="85" t="s">
        <v>23</v>
      </c>
      <c r="AQ32" s="66" t="s">
        <v>26</v>
      </c>
      <c r="AR32" s="85" t="s">
        <v>24</v>
      </c>
      <c r="AS32" s="66" t="s">
        <v>26</v>
      </c>
      <c r="AT32" s="80" t="s">
        <v>71</v>
      </c>
      <c r="AU32" s="77" t="s">
        <v>26</v>
      </c>
      <c r="AV32" s="80" t="s">
        <v>143</v>
      </c>
      <c r="AW32" s="77" t="s">
        <v>26</v>
      </c>
    </row>
    <row r="33" spans="1:49" x14ac:dyDescent="0.25">
      <c r="A33" s="93" t="b">
        <f t="shared" si="0"/>
        <v>0</v>
      </c>
      <c r="B33" s="94" t="b">
        <f t="shared" si="1"/>
        <v>0</v>
      </c>
      <c r="C33" s="95" t="b">
        <f t="shared" si="2"/>
        <v>0</v>
      </c>
      <c r="D33" s="96" t="b">
        <f t="shared" si="3"/>
        <v>0</v>
      </c>
      <c r="F33" s="80" t="s">
        <v>52</v>
      </c>
      <c r="G33" s="77" t="s">
        <v>26</v>
      </c>
      <c r="H33" s="61"/>
      <c r="I33" s="80" t="s">
        <v>124</v>
      </c>
      <c r="J33" s="77" t="s">
        <v>26</v>
      </c>
      <c r="K33" s="77"/>
      <c r="L33" s="80" t="s">
        <v>6</v>
      </c>
      <c r="M33" s="77" t="s">
        <v>26</v>
      </c>
      <c r="N33" s="80" t="s">
        <v>8</v>
      </c>
      <c r="O33" s="77" t="s">
        <v>26</v>
      </c>
      <c r="P33" s="80" t="s">
        <v>9</v>
      </c>
      <c r="Q33" s="77" t="s">
        <v>26</v>
      </c>
      <c r="R33" s="80" t="s">
        <v>2</v>
      </c>
      <c r="S33" s="77" t="s">
        <v>26</v>
      </c>
      <c r="T33" s="80" t="s">
        <v>53</v>
      </c>
      <c r="U33" s="77" t="s">
        <v>26</v>
      </c>
      <c r="V33" s="80" t="s">
        <v>10</v>
      </c>
      <c r="W33" s="77" t="s">
        <v>26</v>
      </c>
      <c r="X33" s="84" t="s">
        <v>65</v>
      </c>
      <c r="Y33" s="84" t="s">
        <v>26</v>
      </c>
      <c r="Z33" s="80" t="s">
        <v>12</v>
      </c>
      <c r="AA33" s="77" t="s">
        <v>26</v>
      </c>
      <c r="AB33" s="80" t="s">
        <v>13</v>
      </c>
      <c r="AC33" s="84" t="s">
        <v>26</v>
      </c>
      <c r="AD33" s="80" t="s">
        <v>16</v>
      </c>
      <c r="AE33" s="84" t="s">
        <v>26</v>
      </c>
      <c r="AF33" s="80" t="s">
        <v>14</v>
      </c>
      <c r="AG33" s="78" t="s">
        <v>26</v>
      </c>
      <c r="AH33" s="80" t="s">
        <v>20</v>
      </c>
      <c r="AI33" s="66" t="s">
        <v>26</v>
      </c>
      <c r="AJ33" s="80" t="s">
        <v>21</v>
      </c>
      <c r="AK33" s="84" t="s">
        <v>26</v>
      </c>
      <c r="AL33" s="80" t="s">
        <v>18</v>
      </c>
      <c r="AM33" s="84" t="s">
        <v>26</v>
      </c>
      <c r="AN33" s="85" t="s">
        <v>22</v>
      </c>
      <c r="AO33" s="66" t="s">
        <v>26</v>
      </c>
      <c r="AP33" s="85" t="s">
        <v>23</v>
      </c>
      <c r="AQ33" s="66" t="s">
        <v>26</v>
      </c>
      <c r="AR33" s="85" t="s">
        <v>24</v>
      </c>
      <c r="AS33" s="66" t="s">
        <v>26</v>
      </c>
      <c r="AT33" s="80" t="s">
        <v>71</v>
      </c>
      <c r="AU33" s="77" t="s">
        <v>26</v>
      </c>
      <c r="AV33" s="80" t="s">
        <v>143</v>
      </c>
      <c r="AW33" s="77" t="s">
        <v>26</v>
      </c>
    </row>
    <row r="34" spans="1:49" x14ac:dyDescent="0.25">
      <c r="A34" s="93" t="b">
        <f t="shared" si="0"/>
        <v>0</v>
      </c>
      <c r="B34" s="94" t="b">
        <f t="shared" si="1"/>
        <v>0</v>
      </c>
      <c r="C34" s="95" t="b">
        <f t="shared" si="2"/>
        <v>0</v>
      </c>
      <c r="D34" s="96" t="b">
        <f t="shared" si="3"/>
        <v>0</v>
      </c>
      <c r="F34" s="80"/>
      <c r="G34" s="77"/>
      <c r="H34" s="77"/>
      <c r="I34" s="80"/>
      <c r="J34" s="77"/>
      <c r="K34" s="77"/>
      <c r="L34" s="80"/>
      <c r="M34" s="77"/>
      <c r="N34" s="80"/>
      <c r="O34" s="77"/>
      <c r="P34" s="80"/>
      <c r="Q34" s="77"/>
      <c r="R34" s="80"/>
      <c r="S34" s="77"/>
      <c r="T34" s="80"/>
      <c r="U34" s="77"/>
      <c r="V34" s="80"/>
      <c r="W34" s="77"/>
      <c r="X34" s="84"/>
      <c r="Y34" s="84"/>
      <c r="Z34" s="80"/>
      <c r="AA34" s="77"/>
      <c r="AB34" s="80"/>
      <c r="AC34" s="84"/>
      <c r="AD34" s="80"/>
      <c r="AE34" s="84"/>
      <c r="AF34" s="80"/>
      <c r="AG34" s="78"/>
      <c r="AH34" s="80"/>
      <c r="AJ34" s="80"/>
      <c r="AK34" s="84"/>
      <c r="AL34" s="80"/>
      <c r="AM34" s="84"/>
      <c r="AT34" s="80"/>
      <c r="AU34" s="77"/>
    </row>
    <row r="35" spans="1:49" x14ac:dyDescent="0.25">
      <c r="A35" s="93" t="b">
        <f t="shared" si="0"/>
        <v>0</v>
      </c>
      <c r="B35" s="94" t="b">
        <f t="shared" si="1"/>
        <v>0</v>
      </c>
      <c r="C35" s="95" t="b">
        <f t="shared" si="2"/>
        <v>0</v>
      </c>
      <c r="D35" s="96" t="b">
        <f t="shared" si="3"/>
        <v>0</v>
      </c>
      <c r="F35" s="80"/>
      <c r="G35" s="98"/>
      <c r="H35" s="98"/>
      <c r="I35" s="80"/>
      <c r="J35" s="77"/>
      <c r="K35" s="77"/>
      <c r="L35" s="80"/>
      <c r="M35" s="77"/>
      <c r="N35" s="80"/>
      <c r="O35" s="77"/>
      <c r="P35" s="80"/>
      <c r="Q35" s="77"/>
      <c r="R35" s="80"/>
      <c r="S35" s="77"/>
      <c r="T35" s="80"/>
      <c r="U35" s="77"/>
      <c r="V35" s="80"/>
      <c r="W35" s="77"/>
      <c r="X35" s="84"/>
      <c r="Y35" s="84"/>
      <c r="Z35" s="80"/>
      <c r="AA35" s="77"/>
      <c r="AB35" s="80"/>
      <c r="AC35" s="84"/>
      <c r="AD35" s="80"/>
      <c r="AE35" s="84"/>
      <c r="AF35" s="80"/>
      <c r="AG35" s="78"/>
      <c r="AH35" s="80"/>
      <c r="AJ35" s="80"/>
      <c r="AK35" s="84"/>
      <c r="AL35" s="80"/>
      <c r="AM35" s="84"/>
      <c r="AT35" s="80"/>
      <c r="AU35" s="77"/>
    </row>
    <row r="36" spans="1:49" x14ac:dyDescent="0.25">
      <c r="A36" s="93" t="b">
        <f t="shared" si="0"/>
        <v>0</v>
      </c>
      <c r="B36" s="94" t="b">
        <f t="shared" si="1"/>
        <v>0</v>
      </c>
      <c r="C36" s="95" t="b">
        <f t="shared" si="2"/>
        <v>0</v>
      </c>
      <c r="D36" s="96" t="b">
        <f t="shared" si="3"/>
        <v>0</v>
      </c>
      <c r="F36" s="80"/>
      <c r="G36" s="98"/>
      <c r="H36" s="98"/>
      <c r="I36" s="80"/>
      <c r="J36" s="98"/>
      <c r="K36" s="98"/>
      <c r="L36" s="80"/>
      <c r="M36" s="84"/>
      <c r="N36" s="80"/>
      <c r="O36" s="77"/>
      <c r="P36" s="80"/>
      <c r="Q36" s="77"/>
      <c r="R36" s="80"/>
      <c r="S36" s="77"/>
      <c r="T36" s="80"/>
      <c r="U36" s="77"/>
      <c r="V36" s="80"/>
      <c r="W36" s="77"/>
      <c r="X36" s="84"/>
      <c r="Y36" s="84"/>
      <c r="Z36" s="80"/>
      <c r="AA36" s="77"/>
      <c r="AB36" s="80"/>
      <c r="AC36" s="84"/>
      <c r="AD36" s="80"/>
      <c r="AE36" s="84"/>
      <c r="AF36" s="80"/>
      <c r="AG36" s="78"/>
      <c r="AH36" s="80"/>
      <c r="AJ36" s="80"/>
      <c r="AK36" s="84"/>
      <c r="AL36" s="80"/>
      <c r="AM36" s="84"/>
      <c r="AT36" s="80"/>
      <c r="AU36" s="77"/>
    </row>
    <row r="37" spans="1:49" x14ac:dyDescent="0.25">
      <c r="A37" s="93" t="b">
        <f t="shared" si="0"/>
        <v>0</v>
      </c>
      <c r="B37" s="94" t="b">
        <f t="shared" si="1"/>
        <v>0</v>
      </c>
      <c r="C37" s="95" t="b">
        <f t="shared" si="2"/>
        <v>0</v>
      </c>
      <c r="D37" s="96" t="b">
        <f t="shared" si="3"/>
        <v>0</v>
      </c>
      <c r="F37" s="80"/>
      <c r="G37" s="98"/>
      <c r="H37" s="98"/>
      <c r="I37" s="80"/>
      <c r="J37" s="98"/>
      <c r="K37" s="98"/>
      <c r="L37" s="80"/>
      <c r="M37" s="84"/>
      <c r="N37" s="80"/>
      <c r="O37" s="98"/>
      <c r="P37" s="80"/>
      <c r="Q37" s="77"/>
      <c r="R37" s="80"/>
      <c r="S37" s="77"/>
      <c r="T37" s="80"/>
      <c r="U37" s="77"/>
      <c r="V37" s="80"/>
      <c r="W37" s="77"/>
      <c r="X37" s="84"/>
      <c r="Y37" s="84"/>
      <c r="Z37" s="80"/>
      <c r="AA37" s="77"/>
      <c r="AB37" s="80"/>
      <c r="AC37" s="84"/>
      <c r="AD37" s="80"/>
      <c r="AE37" s="84"/>
      <c r="AF37" s="80"/>
      <c r="AG37" s="78"/>
      <c r="AH37" s="80"/>
      <c r="AJ37" s="80"/>
      <c r="AK37" s="84"/>
      <c r="AL37" s="80"/>
      <c r="AM37" s="84"/>
      <c r="AT37" s="80"/>
      <c r="AU37" s="77"/>
    </row>
    <row r="38" spans="1:49" x14ac:dyDescent="0.25">
      <c r="A38" s="93" t="b">
        <f t="shared" si="0"/>
        <v>0</v>
      </c>
      <c r="B38" s="94" t="b">
        <f t="shared" si="1"/>
        <v>0</v>
      </c>
      <c r="C38" s="95" t="b">
        <f t="shared" si="2"/>
        <v>0</v>
      </c>
      <c r="D38" s="96" t="b">
        <f t="shared" si="3"/>
        <v>0</v>
      </c>
      <c r="F38" s="80"/>
      <c r="G38" s="98"/>
      <c r="H38" s="98"/>
      <c r="I38" s="80"/>
      <c r="J38" s="98"/>
      <c r="K38" s="98"/>
      <c r="L38" s="80"/>
      <c r="M38" s="84"/>
      <c r="N38" s="80"/>
      <c r="O38" s="98"/>
      <c r="P38" s="80"/>
      <c r="Q38" s="77"/>
      <c r="R38" s="80"/>
      <c r="S38" s="77"/>
      <c r="T38" s="80"/>
      <c r="U38" s="77"/>
      <c r="V38" s="80"/>
      <c r="W38" s="77"/>
      <c r="X38" s="84"/>
      <c r="Y38" s="84"/>
      <c r="Z38" s="80"/>
      <c r="AA38" s="77"/>
      <c r="AB38" s="80"/>
      <c r="AC38" s="84"/>
      <c r="AD38" s="80"/>
      <c r="AE38" s="84"/>
      <c r="AF38" s="80"/>
      <c r="AG38" s="78"/>
      <c r="AH38" s="80"/>
      <c r="AJ38" s="80"/>
      <c r="AK38" s="84"/>
      <c r="AL38" s="80"/>
      <c r="AM38" s="84"/>
      <c r="AT38" s="80"/>
      <c r="AU38" s="77"/>
    </row>
    <row r="39" spans="1:49" x14ac:dyDescent="0.25">
      <c r="A39" s="93" t="b">
        <f t="shared" si="0"/>
        <v>0</v>
      </c>
      <c r="B39" s="94" t="b">
        <f t="shared" si="1"/>
        <v>0</v>
      </c>
      <c r="C39" s="95" t="b">
        <f t="shared" si="2"/>
        <v>0</v>
      </c>
      <c r="D39" s="96" t="b">
        <f t="shared" si="3"/>
        <v>0</v>
      </c>
      <c r="F39" s="80"/>
      <c r="G39" s="98"/>
      <c r="H39" s="98"/>
      <c r="I39" s="80"/>
      <c r="J39" s="98"/>
      <c r="K39" s="98"/>
      <c r="L39" s="80"/>
      <c r="M39" s="84"/>
      <c r="N39" s="80"/>
      <c r="O39" s="98"/>
      <c r="P39" s="80"/>
      <c r="Q39" s="77"/>
      <c r="R39" s="80"/>
      <c r="S39" s="77"/>
      <c r="T39" s="80"/>
      <c r="U39" s="77"/>
      <c r="V39" s="80"/>
      <c r="W39" s="77"/>
      <c r="X39" s="84"/>
      <c r="Y39" s="84"/>
      <c r="Z39" s="80"/>
      <c r="AA39" s="77"/>
      <c r="AB39" s="80"/>
      <c r="AC39" s="84"/>
      <c r="AD39" s="80"/>
      <c r="AE39" s="84"/>
      <c r="AF39" s="80"/>
      <c r="AG39" s="78"/>
      <c r="AH39" s="80"/>
      <c r="AJ39" s="80"/>
      <c r="AK39" s="84"/>
      <c r="AL39" s="80"/>
      <c r="AM39" s="84"/>
      <c r="AT39" s="80"/>
      <c r="AU39" s="77"/>
    </row>
    <row r="40" spans="1:49" x14ac:dyDescent="0.25">
      <c r="A40" s="93" t="b">
        <f t="shared" si="0"/>
        <v>0</v>
      </c>
      <c r="B40" s="94" t="b">
        <f t="shared" si="1"/>
        <v>0</v>
      </c>
      <c r="C40" s="95" t="b">
        <f t="shared" si="2"/>
        <v>0</v>
      </c>
      <c r="D40" s="96" t="b">
        <f t="shared" si="3"/>
        <v>0</v>
      </c>
      <c r="F40" s="80"/>
      <c r="G40" s="98"/>
      <c r="H40" s="98"/>
      <c r="I40" s="80"/>
      <c r="J40" s="98"/>
      <c r="K40" s="98"/>
      <c r="L40" s="80"/>
      <c r="M40" s="84"/>
      <c r="N40" s="80"/>
      <c r="O40" s="98"/>
      <c r="P40" s="80"/>
      <c r="Q40" s="77"/>
      <c r="R40" s="80"/>
      <c r="S40" s="77"/>
      <c r="T40" s="80"/>
      <c r="U40" s="77"/>
      <c r="V40" s="80"/>
      <c r="W40" s="77"/>
      <c r="X40" s="84"/>
      <c r="Y40" s="84"/>
      <c r="Z40" s="80"/>
      <c r="AA40" s="77"/>
      <c r="AB40" s="80"/>
      <c r="AC40" s="84"/>
      <c r="AD40" s="80"/>
      <c r="AE40" s="84"/>
      <c r="AF40" s="80"/>
      <c r="AG40" s="78"/>
      <c r="AH40" s="80"/>
      <c r="AJ40" s="80"/>
      <c r="AK40" s="84"/>
      <c r="AL40" s="80"/>
      <c r="AM40" s="84"/>
      <c r="AT40" s="80"/>
      <c r="AU40" s="77"/>
    </row>
    <row r="41" spans="1:49" x14ac:dyDescent="0.25">
      <c r="A41" s="93" t="b">
        <f t="shared" si="0"/>
        <v>0</v>
      </c>
      <c r="B41" s="94" t="b">
        <f t="shared" si="1"/>
        <v>0</v>
      </c>
      <c r="C41" s="95" t="b">
        <f t="shared" si="2"/>
        <v>0</v>
      </c>
      <c r="D41" s="96" t="b">
        <f t="shared" si="3"/>
        <v>0</v>
      </c>
      <c r="F41" s="80"/>
      <c r="G41" s="98"/>
      <c r="H41" s="98"/>
      <c r="I41" s="80"/>
      <c r="J41" s="98"/>
      <c r="K41" s="98"/>
      <c r="L41" s="80"/>
      <c r="M41" s="84"/>
      <c r="N41" s="80"/>
      <c r="O41" s="98"/>
      <c r="P41" s="80"/>
      <c r="Q41" s="77"/>
      <c r="R41" s="80"/>
      <c r="S41" s="77"/>
      <c r="T41" s="80"/>
      <c r="U41" s="77"/>
      <c r="V41" s="80"/>
      <c r="W41" s="77"/>
      <c r="X41" s="84"/>
      <c r="Y41" s="84"/>
      <c r="Z41" s="80"/>
      <c r="AA41" s="77"/>
      <c r="AB41" s="80"/>
      <c r="AC41" s="84"/>
      <c r="AD41" s="80"/>
      <c r="AE41" s="84"/>
      <c r="AF41" s="80"/>
      <c r="AG41" s="78"/>
      <c r="AH41" s="80"/>
      <c r="AJ41" s="80"/>
      <c r="AK41" s="84"/>
      <c r="AL41" s="80"/>
      <c r="AM41" s="84"/>
      <c r="AT41" s="80"/>
      <c r="AU41" s="77"/>
    </row>
    <row r="42" spans="1:49" x14ac:dyDescent="0.25">
      <c r="A42" s="93" t="b">
        <f t="shared" si="0"/>
        <v>0</v>
      </c>
      <c r="B42" s="94" t="b">
        <f t="shared" si="1"/>
        <v>0</v>
      </c>
      <c r="C42" s="95" t="b">
        <f t="shared" si="2"/>
        <v>0</v>
      </c>
      <c r="D42" s="96" t="b">
        <f t="shared" si="3"/>
        <v>0</v>
      </c>
      <c r="F42" s="80"/>
      <c r="G42" s="98"/>
      <c r="H42" s="98"/>
      <c r="I42" s="80"/>
      <c r="J42" s="98"/>
      <c r="K42" s="98"/>
      <c r="L42" s="80"/>
      <c r="M42" s="84"/>
      <c r="N42" s="80"/>
      <c r="O42" s="98"/>
      <c r="P42" s="80"/>
      <c r="Q42" s="77"/>
      <c r="R42" s="80"/>
      <c r="S42" s="77"/>
      <c r="T42" s="80"/>
      <c r="U42" s="77"/>
      <c r="V42" s="80"/>
      <c r="W42" s="77"/>
      <c r="X42" s="84"/>
      <c r="Y42" s="84"/>
      <c r="Z42" s="80"/>
      <c r="AA42" s="77"/>
      <c r="AB42" s="80"/>
      <c r="AC42" s="84"/>
      <c r="AD42" s="80"/>
      <c r="AE42" s="84"/>
      <c r="AF42" s="80"/>
      <c r="AG42" s="78"/>
      <c r="AH42" s="80"/>
      <c r="AJ42" s="80"/>
      <c r="AK42" s="84"/>
      <c r="AL42" s="80"/>
      <c r="AM42" s="84"/>
      <c r="AT42" s="80"/>
      <c r="AU42" s="77"/>
    </row>
    <row r="43" spans="1:49" x14ac:dyDescent="0.25">
      <c r="A43" s="93" t="b">
        <f t="shared" si="0"/>
        <v>0</v>
      </c>
      <c r="B43" s="94" t="b">
        <f t="shared" si="1"/>
        <v>0</v>
      </c>
      <c r="C43" s="95" t="b">
        <f t="shared" si="2"/>
        <v>0</v>
      </c>
      <c r="D43" s="96" t="b">
        <f t="shared" si="3"/>
        <v>0</v>
      </c>
      <c r="F43" s="80"/>
      <c r="G43" s="98"/>
      <c r="H43" s="98"/>
      <c r="I43" s="80"/>
      <c r="J43" s="98"/>
      <c r="K43" s="98"/>
      <c r="L43" s="80"/>
      <c r="M43" s="84"/>
      <c r="N43" s="80"/>
      <c r="O43" s="98"/>
      <c r="P43" s="80"/>
      <c r="Q43" s="77"/>
      <c r="R43" s="80"/>
      <c r="S43" s="77"/>
      <c r="T43" s="80"/>
      <c r="U43" s="77"/>
      <c r="V43" s="80"/>
      <c r="W43" s="77"/>
      <c r="X43" s="84"/>
      <c r="Y43" s="84"/>
      <c r="Z43" s="80"/>
      <c r="AA43" s="77"/>
      <c r="AB43" s="80"/>
      <c r="AC43" s="84"/>
      <c r="AD43" s="80"/>
      <c r="AE43" s="84"/>
      <c r="AF43" s="80"/>
      <c r="AG43" s="78"/>
      <c r="AH43" s="80"/>
      <c r="AJ43" s="80"/>
      <c r="AK43" s="84"/>
      <c r="AL43" s="80"/>
      <c r="AM43" s="84"/>
      <c r="AT43" s="80"/>
      <c r="AU43" s="77"/>
    </row>
    <row r="44" spans="1:49" x14ac:dyDescent="0.25">
      <c r="A44" s="93" t="b">
        <f t="shared" si="0"/>
        <v>0</v>
      </c>
      <c r="B44" s="94" t="b">
        <f t="shared" si="1"/>
        <v>0</v>
      </c>
      <c r="C44" s="95" t="b">
        <f t="shared" si="2"/>
        <v>0</v>
      </c>
      <c r="D44" s="96" t="b">
        <f t="shared" si="3"/>
        <v>0</v>
      </c>
      <c r="F44" s="80"/>
      <c r="G44" s="98"/>
      <c r="H44" s="98"/>
      <c r="I44" s="80"/>
      <c r="J44" s="98"/>
      <c r="K44" s="98"/>
      <c r="L44" s="80"/>
      <c r="M44" s="84"/>
      <c r="N44" s="80"/>
      <c r="O44" s="98"/>
      <c r="P44" s="80"/>
      <c r="Q44" s="77"/>
      <c r="R44" s="80"/>
      <c r="S44" s="77"/>
      <c r="T44" s="80"/>
      <c r="U44" s="77"/>
      <c r="V44" s="80"/>
      <c r="W44" s="77"/>
      <c r="X44" s="84"/>
      <c r="Y44" s="84"/>
      <c r="Z44" s="80"/>
      <c r="AA44" s="77"/>
      <c r="AB44" s="80"/>
      <c r="AC44" s="84"/>
      <c r="AD44" s="80"/>
      <c r="AE44" s="84"/>
      <c r="AF44" s="80"/>
      <c r="AG44" s="78"/>
      <c r="AH44" s="80"/>
      <c r="AJ44" s="80"/>
      <c r="AK44" s="84"/>
      <c r="AL44" s="80"/>
      <c r="AM44" s="84"/>
      <c r="AT44" s="80"/>
      <c r="AU44" s="77"/>
    </row>
    <row r="45" spans="1:49" x14ac:dyDescent="0.25">
      <c r="A45" s="93" t="b">
        <f t="shared" si="0"/>
        <v>0</v>
      </c>
      <c r="B45" s="94" t="b">
        <f t="shared" si="1"/>
        <v>0</v>
      </c>
      <c r="C45" s="95" t="b">
        <f t="shared" si="2"/>
        <v>0</v>
      </c>
      <c r="D45" s="96" t="b">
        <f t="shared" si="3"/>
        <v>0</v>
      </c>
      <c r="F45" s="80"/>
      <c r="G45" s="98"/>
      <c r="H45" s="98"/>
      <c r="I45" s="80"/>
      <c r="J45" s="98"/>
      <c r="K45" s="98"/>
      <c r="L45" s="80"/>
      <c r="M45" s="84"/>
      <c r="N45" s="80"/>
      <c r="O45" s="98"/>
      <c r="P45" s="80"/>
      <c r="Q45" s="77"/>
      <c r="R45" s="80"/>
      <c r="S45" s="77"/>
      <c r="T45" s="80"/>
      <c r="U45" s="77"/>
      <c r="V45" s="80"/>
      <c r="W45" s="77"/>
      <c r="X45" s="84"/>
      <c r="Y45" s="84"/>
      <c r="Z45" s="80"/>
      <c r="AA45" s="77"/>
      <c r="AB45" s="80"/>
      <c r="AC45" s="84"/>
      <c r="AD45" s="80"/>
      <c r="AE45" s="84"/>
      <c r="AF45" s="80"/>
      <c r="AG45" s="78"/>
      <c r="AH45" s="80"/>
      <c r="AJ45" s="80"/>
      <c r="AK45" s="84"/>
      <c r="AL45" s="80"/>
      <c r="AM45" s="84"/>
      <c r="AT45" s="80"/>
      <c r="AU45" s="77"/>
    </row>
    <row r="46" spans="1:49" x14ac:dyDescent="0.25">
      <c r="A46" s="93" t="b">
        <f t="shared" si="0"/>
        <v>0</v>
      </c>
      <c r="B46" s="94" t="b">
        <f t="shared" si="1"/>
        <v>0</v>
      </c>
      <c r="C46" s="95" t="b">
        <f t="shared" si="2"/>
        <v>0</v>
      </c>
      <c r="D46" s="96" t="b">
        <f t="shared" si="3"/>
        <v>0</v>
      </c>
      <c r="F46" s="80"/>
      <c r="G46" s="98"/>
      <c r="H46" s="98"/>
      <c r="I46" s="80"/>
      <c r="J46" s="98"/>
      <c r="K46" s="98"/>
      <c r="L46" s="89"/>
      <c r="M46" s="84"/>
      <c r="N46" s="89"/>
      <c r="O46" s="98"/>
      <c r="P46" s="89"/>
      <c r="Q46" s="90"/>
      <c r="R46" s="89"/>
      <c r="S46" s="90"/>
      <c r="T46" s="80"/>
      <c r="U46" s="90"/>
      <c r="V46" s="89"/>
      <c r="W46" s="90"/>
      <c r="X46" s="84"/>
      <c r="Y46" s="84"/>
      <c r="Z46" s="80"/>
      <c r="AA46" s="90"/>
      <c r="AB46" s="80"/>
      <c r="AC46" s="84"/>
      <c r="AD46" s="80"/>
      <c r="AE46" s="84"/>
      <c r="AF46" s="80"/>
      <c r="AG46" s="78"/>
      <c r="AH46" s="80"/>
      <c r="AJ46" s="80"/>
      <c r="AK46" s="84"/>
      <c r="AL46" s="80"/>
      <c r="AM46" s="84"/>
      <c r="AT46" s="80"/>
      <c r="AU46" s="77"/>
    </row>
    <row r="47" spans="1:49" x14ac:dyDescent="0.25">
      <c r="A47" s="93" t="b">
        <f t="shared" si="0"/>
        <v>0</v>
      </c>
      <c r="B47" s="94" t="b">
        <f t="shared" si="1"/>
        <v>0</v>
      </c>
      <c r="C47" s="95" t="b">
        <f t="shared" si="2"/>
        <v>0</v>
      </c>
      <c r="D47" s="96" t="b">
        <f t="shared" si="3"/>
        <v>0</v>
      </c>
      <c r="F47" s="80"/>
      <c r="G47" s="98"/>
      <c r="H47" s="98"/>
      <c r="I47" s="80"/>
      <c r="J47" s="98"/>
      <c r="K47" s="98"/>
      <c r="L47" s="80"/>
      <c r="M47" s="84"/>
      <c r="N47" s="80"/>
      <c r="O47" s="98"/>
      <c r="P47" s="80"/>
      <c r="Q47" s="77"/>
      <c r="R47" s="80"/>
      <c r="S47" s="77"/>
      <c r="T47" s="80"/>
      <c r="U47" s="77"/>
      <c r="V47" s="80"/>
      <c r="W47" s="77"/>
      <c r="X47" s="84"/>
      <c r="Y47" s="84"/>
      <c r="Z47" s="80"/>
      <c r="AA47" s="77"/>
      <c r="AB47" s="80"/>
      <c r="AC47" s="84"/>
      <c r="AD47" s="80"/>
      <c r="AE47" s="84"/>
      <c r="AF47" s="80"/>
      <c r="AG47" s="78"/>
      <c r="AH47" s="80"/>
      <c r="AJ47" s="80"/>
      <c r="AK47" s="84"/>
      <c r="AL47" s="80"/>
      <c r="AM47" s="84"/>
      <c r="AT47" s="80"/>
      <c r="AU47" s="77"/>
    </row>
    <row r="48" spans="1:49" x14ac:dyDescent="0.25">
      <c r="A48" s="93" t="b">
        <f t="shared" si="0"/>
        <v>0</v>
      </c>
      <c r="B48" s="94" t="b">
        <f t="shared" si="1"/>
        <v>0</v>
      </c>
      <c r="C48" s="95" t="b">
        <f t="shared" si="2"/>
        <v>0</v>
      </c>
      <c r="D48" s="96" t="b">
        <f t="shared" si="3"/>
        <v>0</v>
      </c>
      <c r="F48" s="77"/>
      <c r="G48" s="98"/>
      <c r="H48" s="98"/>
      <c r="I48" s="77"/>
      <c r="J48" s="98"/>
      <c r="K48" s="98"/>
      <c r="L48" s="80"/>
      <c r="M48" s="84"/>
      <c r="N48" s="80"/>
      <c r="O48" s="98"/>
      <c r="P48" s="80"/>
      <c r="Q48" s="77"/>
      <c r="R48" s="80"/>
      <c r="S48" s="77"/>
      <c r="T48" s="80"/>
      <c r="U48" s="77"/>
      <c r="V48" s="80"/>
      <c r="W48" s="77"/>
      <c r="X48" s="77"/>
      <c r="Y48" s="77"/>
      <c r="Z48" s="80"/>
      <c r="AA48" s="77"/>
    </row>
    <row r="49" spans="1:27" x14ac:dyDescent="0.25">
      <c r="A49" s="93" t="b">
        <f t="shared" si="0"/>
        <v>0</v>
      </c>
      <c r="B49" s="94" t="b">
        <f t="shared" si="1"/>
        <v>0</v>
      </c>
      <c r="C49" s="95" t="b">
        <f t="shared" si="2"/>
        <v>0</v>
      </c>
      <c r="D49" s="96" t="b">
        <f t="shared" si="3"/>
        <v>0</v>
      </c>
      <c r="F49" s="77"/>
      <c r="G49" s="98"/>
      <c r="H49" s="98"/>
      <c r="I49" s="77"/>
      <c r="J49" s="98"/>
      <c r="K49" s="98"/>
      <c r="L49" s="80"/>
      <c r="M49" s="84"/>
      <c r="N49" s="80"/>
      <c r="O49" s="98"/>
      <c r="P49" s="80"/>
      <c r="Q49" s="77"/>
      <c r="R49" s="80"/>
      <c r="S49" s="77"/>
      <c r="T49" s="80"/>
      <c r="U49" s="77"/>
      <c r="V49" s="80"/>
      <c r="W49" s="77"/>
      <c r="X49" s="77"/>
      <c r="Y49" s="77"/>
      <c r="Z49" s="80"/>
      <c r="AA49" s="77"/>
    </row>
    <row r="50" spans="1:27" x14ac:dyDescent="0.25">
      <c r="A50" s="93" t="b">
        <f t="shared" si="0"/>
        <v>0</v>
      </c>
      <c r="B50" s="94" t="b">
        <f t="shared" si="1"/>
        <v>0</v>
      </c>
      <c r="C50" s="95" t="b">
        <f t="shared" si="2"/>
        <v>0</v>
      </c>
      <c r="D50" s="96" t="b">
        <f t="shared" si="3"/>
        <v>0</v>
      </c>
      <c r="G50" s="98"/>
      <c r="H50" s="98"/>
      <c r="J50" s="98"/>
      <c r="K50" s="98"/>
      <c r="M50" s="84"/>
      <c r="O50" s="98"/>
    </row>
    <row r="51" spans="1:27" x14ac:dyDescent="0.25">
      <c r="A51" s="93" t="b">
        <f t="shared" si="0"/>
        <v>0</v>
      </c>
      <c r="B51" s="94" t="b">
        <f t="shared" si="1"/>
        <v>0</v>
      </c>
      <c r="C51" s="95" t="b">
        <f t="shared" si="2"/>
        <v>0</v>
      </c>
      <c r="D51" s="96" t="b">
        <f t="shared" si="3"/>
        <v>0</v>
      </c>
      <c r="G51" s="98"/>
      <c r="H51" s="98"/>
      <c r="J51" s="98"/>
      <c r="K51" s="98"/>
      <c r="M51" s="84"/>
      <c r="O51" s="98"/>
    </row>
    <row r="52" spans="1:27" x14ac:dyDescent="0.25">
      <c r="A52" s="93" t="b">
        <f t="shared" si="0"/>
        <v>0</v>
      </c>
      <c r="B52" s="94" t="b">
        <f t="shared" si="1"/>
        <v>0</v>
      </c>
      <c r="C52" s="95" t="b">
        <f t="shared" si="2"/>
        <v>0</v>
      </c>
      <c r="D52" s="96" t="b">
        <f t="shared" si="3"/>
        <v>0</v>
      </c>
      <c r="G52" s="98"/>
      <c r="H52" s="98"/>
      <c r="J52" s="98"/>
      <c r="K52" s="98"/>
      <c r="M52" s="84"/>
      <c r="O52" s="98"/>
    </row>
    <row r="53" spans="1:27" x14ac:dyDescent="0.25">
      <c r="A53" s="93" t="b">
        <f t="shared" si="0"/>
        <v>0</v>
      </c>
      <c r="B53" s="94" t="b">
        <f t="shared" si="1"/>
        <v>0</v>
      </c>
      <c r="C53" s="95" t="b">
        <f t="shared" si="2"/>
        <v>0</v>
      </c>
      <c r="D53" s="96" t="b">
        <f t="shared" si="3"/>
        <v>0</v>
      </c>
      <c r="G53" s="98"/>
      <c r="H53" s="98"/>
      <c r="J53" s="98"/>
      <c r="K53" s="98"/>
      <c r="O53" s="98"/>
    </row>
    <row r="54" spans="1:27" x14ac:dyDescent="0.25">
      <c r="A54" s="93"/>
      <c r="B54" s="94"/>
      <c r="C54" s="95"/>
      <c r="D54" s="96"/>
      <c r="G54" s="98"/>
      <c r="H54" s="98"/>
      <c r="J54" s="98"/>
      <c r="K54" s="98"/>
      <c r="O54" s="98"/>
    </row>
    <row r="55" spans="1:27" x14ac:dyDescent="0.25">
      <c r="G55" s="98"/>
      <c r="H55" s="98"/>
      <c r="J55" s="98"/>
      <c r="K55" s="98"/>
    </row>
    <row r="56" spans="1:27" x14ac:dyDescent="0.25">
      <c r="G56" s="98"/>
      <c r="H56" s="98"/>
      <c r="J56" s="98"/>
      <c r="K56" s="98"/>
    </row>
    <row r="57" spans="1:27" x14ac:dyDescent="0.25">
      <c r="G57" s="98"/>
      <c r="H57" s="98"/>
      <c r="J57" s="98"/>
      <c r="K57" s="98"/>
    </row>
    <row r="58" spans="1:27" x14ac:dyDescent="0.25">
      <c r="G58" s="98"/>
      <c r="H58" s="98"/>
      <c r="J58" s="98"/>
      <c r="K58" s="98"/>
    </row>
    <row r="59" spans="1:27" x14ac:dyDescent="0.25">
      <c r="G59" s="98"/>
      <c r="H59" s="98"/>
      <c r="J59" s="98"/>
      <c r="K59" s="98"/>
    </row>
    <row r="60" spans="1:27" x14ac:dyDescent="0.25">
      <c r="J60" s="98"/>
      <c r="K60" s="98"/>
    </row>
    <row r="61" spans="1:27" x14ac:dyDescent="0.25">
      <c r="J61" s="98"/>
      <c r="K61" s="98"/>
    </row>
    <row r="62" spans="1:27" x14ac:dyDescent="0.25">
      <c r="J62" s="98"/>
      <c r="K62" s="98"/>
    </row>
    <row r="63" spans="1:27" x14ac:dyDescent="0.25">
      <c r="J63" s="98"/>
      <c r="K63" s="98"/>
    </row>
    <row r="64" spans="1:27" x14ac:dyDescent="0.25">
      <c r="J64" s="98"/>
      <c r="K64" s="98"/>
    </row>
  </sheetData>
  <conditionalFormatting sqref="A24:D54">
    <cfRule type="cellIs" dxfId="0" priority="1" operator="equal">
      <formula>FALSE</formula>
    </cfRule>
  </conditionalFormatting>
  <dataValidations count="1">
    <dataValidation type="list" allowBlank="1" showInputMessage="1" showErrorMessage="1" sqref="B1:D1">
      <formula1>$A$3:$A$23</formula1>
    </dataValidation>
  </dataValidations>
  <hyperlinks>
    <hyperlink ref="B22" r:id="rId1"/>
    <hyperlink ref="B21" r:id="rId2"/>
    <hyperlink ref="B23" r:id="rId3"/>
    <hyperlink ref="B19" r:id="rId4"/>
    <hyperlink ref="B18" r:id="rId5"/>
    <hyperlink ref="B17" r:id="rId6"/>
    <hyperlink ref="B14" r:id="rId7"/>
    <hyperlink ref="B13" r:id="rId8"/>
    <hyperlink ref="B10" r:id="rId9"/>
    <hyperlink ref="B9" r:id="rId10"/>
    <hyperlink ref="B8" r:id="rId11"/>
    <hyperlink ref="B7" r:id="rId12"/>
    <hyperlink ref="B6" r:id="rId13"/>
    <hyperlink ref="B5" r:id="rId14"/>
    <hyperlink ref="B3" r:id="rId15"/>
    <hyperlink ref="B16" r:id="rId16"/>
    <hyperlink ref="B20" r:id="rId17"/>
    <hyperlink ref="B12" r:id="rId18"/>
    <hyperlink ref="B11" r:id="rId19"/>
    <hyperlink ref="B15" r:id="rId20"/>
    <hyperlink ref="B4" r:id="rId21"/>
    <hyperlink ref="H4" r:id="rId22" display="khr-loen-team2@regionsjaelland.dk"/>
    <hyperlink ref="H8" r:id="rId23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0"/>
  <sheetViews>
    <sheetView showGridLines="0" showRowColHeaders="0" tabSelected="1" workbookViewId="0">
      <selection activeCell="G17" sqref="G17:J17"/>
    </sheetView>
  </sheetViews>
  <sheetFormatPr defaultRowHeight="12.75" x14ac:dyDescent="0.2"/>
  <cols>
    <col min="1" max="1" width="0.85546875" style="6" customWidth="1"/>
    <col min="2" max="2" width="3.85546875" style="6" customWidth="1"/>
    <col min="3" max="3" width="4" style="6" customWidth="1"/>
    <col min="4" max="4" width="9.140625" style="6"/>
    <col min="5" max="5" width="11" style="6" customWidth="1"/>
    <col min="6" max="6" width="6.28515625" style="6" customWidth="1"/>
    <col min="7" max="9" width="9.140625" style="6"/>
    <col min="10" max="10" width="16.28515625" style="6" customWidth="1"/>
    <col min="11" max="11" width="8.28515625" style="6" customWidth="1"/>
    <col min="12" max="12" width="9.5703125" style="6" customWidth="1"/>
    <col min="13" max="13" width="3.42578125" style="6" customWidth="1"/>
    <col min="14" max="14" width="9.140625" style="6" hidden="1" customWidth="1"/>
    <col min="15" max="16384" width="9.140625" style="6"/>
  </cols>
  <sheetData>
    <row r="1" spans="1:15" x14ac:dyDescent="0.2">
      <c r="A1" s="1"/>
    </row>
    <row r="2" spans="1:15" x14ac:dyDescent="0.2">
      <c r="A2" s="1"/>
    </row>
    <row r="3" spans="1:15" x14ac:dyDescent="0.2">
      <c r="A3" s="1"/>
    </row>
    <row r="4" spans="1:15" x14ac:dyDescent="0.2">
      <c r="A4" s="1"/>
    </row>
    <row r="5" spans="1:15" x14ac:dyDescent="0.2">
      <c r="A5" s="1"/>
    </row>
    <row r="6" spans="1:15" x14ac:dyDescent="0.2">
      <c r="A6" s="1"/>
    </row>
    <row r="7" spans="1:15" x14ac:dyDescent="0.2">
      <c r="A7" s="1"/>
    </row>
    <row r="8" spans="1:15" ht="18" x14ac:dyDescent="0.25">
      <c r="A8" s="1"/>
      <c r="O8" s="53"/>
    </row>
    <row r="9" spans="1:15" ht="18" x14ac:dyDescent="0.25">
      <c r="A9" s="5"/>
      <c r="O9" s="53"/>
    </row>
    <row r="10" spans="1:15" x14ac:dyDescent="0.2">
      <c r="A10" s="1"/>
    </row>
    <row r="11" spans="1:15" x14ac:dyDescent="0.2">
      <c r="A11" s="1"/>
    </row>
    <row r="12" spans="1:15" x14ac:dyDescent="0.2">
      <c r="A12" s="1"/>
    </row>
    <row r="13" spans="1:15" x14ac:dyDescent="0.2">
      <c r="A13" s="1"/>
    </row>
    <row r="14" spans="1:15" x14ac:dyDescent="0.2">
      <c r="A14" s="1"/>
    </row>
    <row r="15" spans="1:15" ht="13.5" customHeight="1" x14ac:dyDescent="0.2">
      <c r="A15" s="1"/>
      <c r="C15" s="118" t="s">
        <v>48</v>
      </c>
      <c r="D15" s="119"/>
      <c r="E15" s="119"/>
      <c r="F15" s="119"/>
      <c r="G15" s="119"/>
      <c r="H15" s="119"/>
      <c r="I15" s="119"/>
      <c r="J15" s="119"/>
      <c r="K15" s="119"/>
      <c r="L15" s="120"/>
    </row>
    <row r="16" spans="1:15" ht="5.0999999999999996" customHeight="1" x14ac:dyDescent="0.2">
      <c r="A16" s="1"/>
      <c r="C16" s="2"/>
      <c r="D16" s="3"/>
      <c r="E16" s="28"/>
      <c r="F16" s="3"/>
      <c r="G16" s="3"/>
      <c r="H16" s="3"/>
      <c r="I16" s="3"/>
      <c r="J16" s="3"/>
      <c r="K16" s="3"/>
      <c r="L16" s="4"/>
    </row>
    <row r="17" spans="1:12" ht="20.100000000000001" customHeight="1" x14ac:dyDescent="0.2">
      <c r="A17" s="1"/>
      <c r="C17" s="109" t="s">
        <v>3</v>
      </c>
      <c r="D17" s="110"/>
      <c r="E17" s="110"/>
      <c r="F17" s="110"/>
      <c r="G17" s="127"/>
      <c r="H17" s="127"/>
      <c r="I17" s="127"/>
      <c r="J17" s="127"/>
      <c r="K17" s="16"/>
      <c r="L17" s="17"/>
    </row>
    <row r="18" spans="1:12" ht="2.4500000000000002" customHeight="1" x14ac:dyDescent="0.2">
      <c r="A18" s="1"/>
      <c r="C18" s="13"/>
      <c r="D18" s="14"/>
      <c r="E18" s="14"/>
      <c r="F18" s="14"/>
      <c r="G18" s="54"/>
      <c r="H18" s="54"/>
      <c r="I18" s="54"/>
      <c r="J18" s="54"/>
      <c r="K18" s="16"/>
      <c r="L18" s="17"/>
    </row>
    <row r="19" spans="1:12" ht="18" customHeight="1" x14ac:dyDescent="0.2">
      <c r="A19" s="1"/>
      <c r="C19" s="109" t="s">
        <v>43</v>
      </c>
      <c r="D19" s="110"/>
      <c r="E19" s="110"/>
      <c r="F19" s="110"/>
      <c r="G19" s="127"/>
      <c r="H19" s="127"/>
      <c r="I19" s="127"/>
      <c r="J19" s="127"/>
      <c r="K19" s="18"/>
      <c r="L19" s="17"/>
    </row>
    <row r="20" spans="1:12" ht="2.4500000000000002" customHeight="1" x14ac:dyDescent="0.2">
      <c r="A20" s="1"/>
      <c r="C20" s="13"/>
      <c r="D20" s="14"/>
      <c r="E20" s="14"/>
      <c r="F20" s="14"/>
      <c r="G20" s="54"/>
      <c r="H20" s="54"/>
      <c r="I20" s="54"/>
      <c r="J20" s="54"/>
      <c r="K20" s="18"/>
      <c r="L20" s="17"/>
    </row>
    <row r="21" spans="1:12" ht="20.100000000000001" customHeight="1" x14ac:dyDescent="0.2">
      <c r="A21" s="1"/>
      <c r="C21" s="109" t="s">
        <v>4</v>
      </c>
      <c r="D21" s="110"/>
      <c r="E21" s="110"/>
      <c r="F21" s="110"/>
      <c r="G21" s="131"/>
      <c r="H21" s="131"/>
      <c r="I21" s="131"/>
      <c r="J21" s="131"/>
      <c r="K21" s="19"/>
      <c r="L21" s="17"/>
    </row>
    <row r="22" spans="1:12" ht="2.4500000000000002" customHeight="1" x14ac:dyDescent="0.2">
      <c r="A22" s="1"/>
      <c r="C22" s="13"/>
      <c r="D22" s="14"/>
      <c r="E22" s="14"/>
      <c r="F22" s="14"/>
      <c r="G22" s="54"/>
      <c r="H22" s="54"/>
      <c r="I22" s="54"/>
      <c r="J22" s="54"/>
      <c r="K22" s="19"/>
      <c r="L22" s="17"/>
    </row>
    <row r="23" spans="1:12" ht="20.100000000000001" customHeight="1" x14ac:dyDescent="0.2">
      <c r="A23" s="1"/>
      <c r="C23" s="109" t="s">
        <v>40</v>
      </c>
      <c r="D23" s="110"/>
      <c r="E23" s="110"/>
      <c r="F23" s="110"/>
      <c r="G23" s="132"/>
      <c r="H23" s="132"/>
      <c r="I23" s="132"/>
      <c r="J23" s="132"/>
      <c r="K23" s="16"/>
      <c r="L23" s="17"/>
    </row>
    <row r="24" spans="1:12" ht="2.4500000000000002" customHeight="1" x14ac:dyDescent="0.2">
      <c r="A24" s="1"/>
      <c r="C24" s="13"/>
      <c r="D24" s="14"/>
      <c r="E24" s="14"/>
      <c r="F24" s="14"/>
      <c r="G24" s="54"/>
      <c r="H24" s="54"/>
      <c r="I24" s="54"/>
      <c r="J24" s="54"/>
      <c r="K24" s="16"/>
      <c r="L24" s="17"/>
    </row>
    <row r="25" spans="1:12" ht="20.100000000000001" customHeight="1" x14ac:dyDescent="0.2">
      <c r="A25" s="1"/>
      <c r="C25" s="109" t="s">
        <v>46</v>
      </c>
      <c r="D25" s="110"/>
      <c r="E25" s="110"/>
      <c r="F25" s="110"/>
      <c r="G25" s="133"/>
      <c r="H25" s="133"/>
      <c r="I25" s="133"/>
      <c r="J25" s="133"/>
      <c r="K25" s="16"/>
      <c r="L25" s="17"/>
    </row>
    <row r="26" spans="1:12" ht="2.4500000000000002" customHeight="1" x14ac:dyDescent="0.2">
      <c r="A26" s="1"/>
      <c r="C26" s="13"/>
      <c r="D26" s="14"/>
      <c r="E26" s="14"/>
      <c r="F26" s="14"/>
      <c r="G26" s="55"/>
      <c r="H26" s="55"/>
      <c r="I26" s="55"/>
      <c r="J26" s="55"/>
      <c r="K26" s="16"/>
      <c r="L26" s="17"/>
    </row>
    <row r="27" spans="1:12" ht="20.100000000000001" customHeight="1" x14ac:dyDescent="0.2">
      <c r="A27" s="1"/>
      <c r="C27" s="109" t="s">
        <v>44</v>
      </c>
      <c r="D27" s="110"/>
      <c r="E27" s="110"/>
      <c r="F27" s="110"/>
      <c r="G27" s="100"/>
      <c r="H27" s="100"/>
      <c r="I27" s="100"/>
      <c r="J27" s="100"/>
      <c r="K27" s="16"/>
      <c r="L27" s="17"/>
    </row>
    <row r="28" spans="1:12" ht="2.4500000000000002" customHeight="1" x14ac:dyDescent="0.2">
      <c r="A28" s="1"/>
      <c r="C28" s="13"/>
      <c r="D28" s="14"/>
      <c r="E28" s="14"/>
      <c r="F28" s="14"/>
      <c r="G28" s="54"/>
      <c r="H28" s="54"/>
      <c r="I28" s="54"/>
      <c r="J28" s="54"/>
      <c r="K28" s="16"/>
      <c r="L28" s="17"/>
    </row>
    <row r="29" spans="1:12" ht="20.100000000000001" customHeight="1" x14ac:dyDescent="0.2">
      <c r="A29" s="1"/>
      <c r="C29" s="109" t="s">
        <v>45</v>
      </c>
      <c r="D29" s="110"/>
      <c r="E29" s="110"/>
      <c r="F29" s="110"/>
      <c r="G29" s="101"/>
      <c r="H29" s="101"/>
      <c r="I29" s="101"/>
      <c r="J29" s="101"/>
      <c r="K29" s="16"/>
      <c r="L29" s="17"/>
    </row>
    <row r="30" spans="1:12" ht="5.0999999999999996" customHeight="1" x14ac:dyDescent="0.2">
      <c r="A30" s="1"/>
      <c r="C30" s="7"/>
      <c r="D30" s="8"/>
      <c r="E30" s="8"/>
      <c r="F30" s="8"/>
      <c r="G30" s="8"/>
      <c r="H30" s="8"/>
      <c r="I30" s="8"/>
      <c r="J30" s="8"/>
      <c r="K30" s="20"/>
      <c r="L30" s="21"/>
    </row>
    <row r="31" spans="1:12" ht="6.95" customHeight="1" x14ac:dyDescent="0.2">
      <c r="A31" s="1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ht="15" customHeight="1" x14ac:dyDescent="0.2">
      <c r="A32" s="1"/>
      <c r="C32" s="102" t="s">
        <v>29</v>
      </c>
      <c r="D32" s="103"/>
      <c r="E32" s="103"/>
      <c r="F32" s="103"/>
      <c r="G32" s="103"/>
      <c r="H32" s="103"/>
      <c r="I32" s="103"/>
      <c r="J32" s="103"/>
      <c r="K32" s="103"/>
      <c r="L32" s="104"/>
    </row>
    <row r="33" spans="1:12" ht="2.4500000000000002" customHeight="1" x14ac:dyDescent="0.2">
      <c r="A33" s="1"/>
      <c r="C33" s="105"/>
      <c r="D33" s="106"/>
      <c r="E33" s="106"/>
      <c r="F33" s="106"/>
      <c r="G33" s="106"/>
      <c r="H33" s="36"/>
      <c r="I33" s="36"/>
      <c r="J33" s="36"/>
      <c r="K33" s="36"/>
      <c r="L33" s="17"/>
    </row>
    <row r="34" spans="1:12" x14ac:dyDescent="0.2">
      <c r="A34" s="1"/>
      <c r="C34" s="29" t="s">
        <v>1</v>
      </c>
      <c r="D34" s="35"/>
      <c r="E34" s="35"/>
      <c r="F34" s="35"/>
      <c r="G34" s="35"/>
      <c r="H34" s="36"/>
      <c r="I34" s="36"/>
      <c r="J34" s="36"/>
      <c r="K34" s="36"/>
      <c r="L34" s="17"/>
    </row>
    <row r="35" spans="1:12" ht="12.75" customHeight="1" x14ac:dyDescent="0.2">
      <c r="A35" s="1"/>
      <c r="C35" s="29"/>
      <c r="D35" s="107" t="s">
        <v>30</v>
      </c>
      <c r="E35" s="107"/>
      <c r="F35" s="107"/>
      <c r="G35" s="107"/>
      <c r="H35" s="107"/>
      <c r="I35" s="107"/>
      <c r="J35" s="107"/>
      <c r="K35" s="107"/>
      <c r="L35" s="108"/>
    </row>
    <row r="36" spans="1:12" ht="12.75" customHeight="1" x14ac:dyDescent="0.2">
      <c r="A36" s="1"/>
      <c r="C36" s="29"/>
      <c r="D36" s="107"/>
      <c r="E36" s="107"/>
      <c r="F36" s="107"/>
      <c r="G36" s="107"/>
      <c r="H36" s="107"/>
      <c r="I36" s="107"/>
      <c r="J36" s="107"/>
      <c r="K36" s="107"/>
      <c r="L36" s="108"/>
    </row>
    <row r="37" spans="1:12" ht="2.4500000000000002" customHeight="1" x14ac:dyDescent="0.2">
      <c r="A37" s="1"/>
      <c r="C37" s="30"/>
      <c r="D37" s="31"/>
      <c r="E37" s="31"/>
      <c r="F37" s="31"/>
      <c r="G37" s="31"/>
      <c r="H37" s="31"/>
      <c r="I37" s="31"/>
      <c r="J37" s="31"/>
      <c r="K37" s="31"/>
      <c r="L37" s="32"/>
    </row>
    <row r="38" spans="1:12" x14ac:dyDescent="0.2">
      <c r="A38" s="1"/>
      <c r="C38" s="30"/>
      <c r="D38" s="107" t="s">
        <v>138</v>
      </c>
      <c r="E38" s="107"/>
      <c r="F38" s="107"/>
      <c r="G38" s="107"/>
      <c r="H38" s="107"/>
      <c r="I38" s="107"/>
      <c r="J38" s="107"/>
      <c r="K38" s="107"/>
      <c r="L38" s="108"/>
    </row>
    <row r="39" spans="1:12" ht="2.4500000000000002" customHeight="1" x14ac:dyDescent="0.2">
      <c r="A39" s="1"/>
      <c r="C39" s="30"/>
      <c r="D39" s="33"/>
      <c r="E39" s="33"/>
      <c r="F39" s="33"/>
      <c r="G39" s="33"/>
      <c r="H39" s="33"/>
      <c r="I39" s="33"/>
      <c r="J39" s="33"/>
      <c r="K39" s="33"/>
      <c r="L39" s="34"/>
    </row>
    <row r="40" spans="1:12" ht="15" customHeight="1" x14ac:dyDescent="0.2">
      <c r="A40" s="1"/>
      <c r="C40" s="30"/>
      <c r="D40" s="107" t="s">
        <v>235</v>
      </c>
      <c r="E40" s="107"/>
      <c r="F40" s="107"/>
      <c r="G40" s="107"/>
      <c r="H40" s="107"/>
      <c r="I40" s="107"/>
      <c r="J40" s="107"/>
      <c r="K40" s="107"/>
      <c r="L40" s="108"/>
    </row>
    <row r="41" spans="1:12" x14ac:dyDescent="0.2">
      <c r="A41" s="1"/>
      <c r="C41" s="30"/>
      <c r="D41" s="107"/>
      <c r="E41" s="107"/>
      <c r="F41" s="107"/>
      <c r="G41" s="107"/>
      <c r="H41" s="107"/>
      <c r="I41" s="107"/>
      <c r="J41" s="107"/>
      <c r="K41" s="107"/>
      <c r="L41" s="108"/>
    </row>
    <row r="42" spans="1:12" ht="2.4500000000000002" customHeight="1" x14ac:dyDescent="0.2">
      <c r="A42" s="1"/>
      <c r="C42" s="37"/>
      <c r="D42" s="20"/>
      <c r="E42" s="20"/>
      <c r="F42" s="20"/>
      <c r="G42" s="20"/>
      <c r="H42" s="20"/>
      <c r="I42" s="20"/>
      <c r="J42" s="20"/>
      <c r="K42" s="20"/>
      <c r="L42" s="21"/>
    </row>
    <row r="43" spans="1:12" ht="6.95" customHeight="1" x14ac:dyDescent="0.2">
      <c r="A43" s="1"/>
      <c r="C43" s="38"/>
      <c r="D43" s="39"/>
      <c r="E43" s="39"/>
      <c r="F43" s="39"/>
      <c r="G43" s="39"/>
      <c r="H43" s="39"/>
      <c r="I43" s="40"/>
      <c r="J43" s="40"/>
      <c r="K43" s="40"/>
      <c r="L43" s="38"/>
    </row>
    <row r="44" spans="1:12" ht="15" x14ac:dyDescent="0.2">
      <c r="A44" s="1"/>
      <c r="C44" s="102" t="s">
        <v>31</v>
      </c>
      <c r="D44" s="103"/>
      <c r="E44" s="103"/>
      <c r="F44" s="103"/>
      <c r="G44" s="103"/>
      <c r="H44" s="103"/>
      <c r="I44" s="103"/>
      <c r="J44" s="103"/>
      <c r="K44" s="103"/>
      <c r="L44" s="104"/>
    </row>
    <row r="45" spans="1:12" ht="12" customHeight="1" x14ac:dyDescent="0.2">
      <c r="A45" s="1"/>
      <c r="C45" s="29" t="s">
        <v>1</v>
      </c>
      <c r="D45" s="41"/>
      <c r="E45" s="41"/>
      <c r="F45" s="41"/>
      <c r="G45" s="41"/>
      <c r="H45" s="41"/>
      <c r="I45" s="41"/>
      <c r="J45" s="41"/>
      <c r="K45" s="41"/>
      <c r="L45" s="17"/>
    </row>
    <row r="46" spans="1:12" ht="12.95" customHeight="1" x14ac:dyDescent="0.2">
      <c r="A46" s="1"/>
      <c r="C46" s="30"/>
      <c r="D46" s="42" t="s">
        <v>37</v>
      </c>
      <c r="E46" s="41"/>
      <c r="F46" s="41"/>
      <c r="G46" s="43"/>
      <c r="H46" s="44"/>
      <c r="I46" s="41"/>
      <c r="J46" s="41"/>
      <c r="K46" s="41"/>
      <c r="L46" s="17"/>
    </row>
    <row r="47" spans="1:12" ht="2.4500000000000002" customHeight="1" x14ac:dyDescent="0.2">
      <c r="A47" s="1"/>
      <c r="C47" s="29"/>
      <c r="D47" s="45"/>
      <c r="E47" s="45"/>
      <c r="F47" s="45"/>
      <c r="G47" s="45"/>
      <c r="H47" s="45"/>
      <c r="I47" s="45"/>
      <c r="J47" s="45"/>
      <c r="K47" s="45"/>
      <c r="L47" s="46"/>
    </row>
    <row r="48" spans="1:12" ht="12.95" customHeight="1" x14ac:dyDescent="0.2">
      <c r="A48" s="1"/>
      <c r="C48" s="30"/>
      <c r="D48" s="42" t="s">
        <v>38</v>
      </c>
      <c r="E48" s="41"/>
      <c r="F48" s="41"/>
      <c r="G48" s="41"/>
      <c r="H48" s="41"/>
      <c r="I48" s="41"/>
      <c r="J48" s="41"/>
      <c r="K48" s="41"/>
      <c r="L48" s="17"/>
    </row>
    <row r="49" spans="1:14" ht="2.4500000000000002" customHeight="1" x14ac:dyDescent="0.2">
      <c r="A49" s="1"/>
      <c r="C49" s="30"/>
      <c r="D49" s="45"/>
      <c r="E49" s="45"/>
      <c r="F49" s="45"/>
      <c r="G49" s="45"/>
      <c r="H49" s="45"/>
      <c r="I49" s="45"/>
      <c r="J49" s="45"/>
      <c r="K49" s="45"/>
      <c r="L49" s="46"/>
    </row>
    <row r="50" spans="1:14" ht="12.95" customHeight="1" x14ac:dyDescent="0.2">
      <c r="A50" s="1"/>
      <c r="C50" s="30"/>
      <c r="D50" s="42" t="s">
        <v>27</v>
      </c>
      <c r="E50" s="18"/>
      <c r="F50" s="18"/>
      <c r="G50" s="47"/>
      <c r="H50" s="18"/>
      <c r="I50" s="18"/>
      <c r="J50" s="41"/>
      <c r="K50" s="48"/>
      <c r="L50" s="17"/>
    </row>
    <row r="51" spans="1:14" ht="2.4500000000000002" customHeight="1" x14ac:dyDescent="0.2">
      <c r="A51" s="1"/>
      <c r="C51" s="30"/>
      <c r="D51" s="45"/>
      <c r="E51" s="45"/>
      <c r="F51" s="45"/>
      <c r="G51" s="45"/>
      <c r="H51" s="45"/>
      <c r="I51" s="45"/>
      <c r="J51" s="49"/>
      <c r="K51" s="45"/>
      <c r="L51" s="46"/>
    </row>
    <row r="52" spans="1:14" ht="5.0999999999999996" customHeight="1" x14ac:dyDescent="0.2">
      <c r="A52" s="1"/>
      <c r="C52" s="30"/>
      <c r="D52" s="50"/>
      <c r="E52" s="50"/>
      <c r="F52" s="50"/>
      <c r="G52" s="50"/>
      <c r="H52" s="50"/>
      <c r="I52" s="50"/>
      <c r="J52" s="50"/>
      <c r="K52" s="50"/>
      <c r="L52" s="51"/>
    </row>
    <row r="53" spans="1:14" x14ac:dyDescent="0.2">
      <c r="A53" s="1"/>
      <c r="C53" s="121" t="s">
        <v>28</v>
      </c>
      <c r="D53" s="122"/>
      <c r="E53" s="122"/>
      <c r="F53" s="122"/>
      <c r="G53" s="122"/>
      <c r="H53" s="122"/>
      <c r="I53" s="122"/>
      <c r="J53" s="122"/>
      <c r="K53" s="122"/>
      <c r="L53" s="123"/>
    </row>
    <row r="54" spans="1:14" x14ac:dyDescent="0.2">
      <c r="A54" s="1"/>
      <c r="C54" s="124"/>
      <c r="D54" s="125"/>
      <c r="E54" s="125"/>
      <c r="F54" s="125"/>
      <c r="G54" s="125"/>
      <c r="H54" s="125"/>
      <c r="I54" s="125"/>
      <c r="J54" s="125"/>
      <c r="K54" s="125"/>
      <c r="L54" s="126"/>
    </row>
    <row r="55" spans="1:14" x14ac:dyDescent="0.2">
      <c r="A55" s="1"/>
      <c r="C55" s="45"/>
      <c r="D55" s="45"/>
      <c r="E55" s="45"/>
      <c r="F55" s="45"/>
      <c r="G55" s="45"/>
      <c r="H55" s="45"/>
      <c r="I55" s="45"/>
      <c r="J55" s="45"/>
      <c r="K55" s="45"/>
      <c r="L55" s="45"/>
    </row>
    <row r="56" spans="1:14" x14ac:dyDescent="0.2">
      <c r="A56" s="1"/>
      <c r="C56" s="135"/>
      <c r="D56" s="135"/>
      <c r="E56" s="135"/>
      <c r="F56" s="135"/>
      <c r="G56" s="11"/>
      <c r="H56" s="12"/>
      <c r="J56" s="52"/>
      <c r="K56" s="52"/>
      <c r="L56" s="52"/>
    </row>
    <row r="57" spans="1:14" ht="15" x14ac:dyDescent="0.2">
      <c r="A57" s="1"/>
      <c r="C57" s="134" t="s">
        <v>39</v>
      </c>
      <c r="D57" s="134"/>
      <c r="E57" s="134"/>
      <c r="F57" s="134"/>
      <c r="H57" s="56" t="s">
        <v>0</v>
      </c>
      <c r="J57" s="52"/>
      <c r="K57" s="52"/>
      <c r="L57" s="52"/>
    </row>
    <row r="58" spans="1:14" x14ac:dyDescent="0.2">
      <c r="A58" s="1"/>
      <c r="C58" s="23"/>
      <c r="D58" s="23"/>
      <c r="E58" s="23"/>
      <c r="F58" s="23"/>
      <c r="G58" s="1"/>
      <c r="H58" s="23"/>
      <c r="I58" s="1"/>
      <c r="J58" s="23"/>
      <c r="K58" s="23"/>
      <c r="L58" s="23"/>
    </row>
    <row r="59" spans="1:14" ht="15" customHeight="1" x14ac:dyDescent="0.2">
      <c r="A59" s="1"/>
      <c r="C59" s="128" t="s">
        <v>47</v>
      </c>
      <c r="D59" s="129"/>
      <c r="E59" s="129"/>
      <c r="F59" s="129"/>
      <c r="G59" s="129"/>
      <c r="H59" s="129"/>
      <c r="I59" s="129"/>
      <c r="J59" s="129"/>
      <c r="K59" s="129"/>
      <c r="L59" s="130"/>
    </row>
    <row r="60" spans="1:14" ht="5.0999999999999996" customHeight="1" x14ac:dyDescent="0.2">
      <c r="A60" s="1"/>
      <c r="C60" s="24"/>
      <c r="D60" s="25"/>
      <c r="E60" s="25"/>
      <c r="F60" s="25"/>
      <c r="G60" s="25"/>
      <c r="H60" s="25"/>
      <c r="I60" s="25"/>
      <c r="J60" s="15"/>
      <c r="K60" s="15"/>
      <c r="L60" s="22"/>
    </row>
    <row r="61" spans="1:14" ht="15" x14ac:dyDescent="0.2">
      <c r="A61" s="1"/>
      <c r="C61" s="113"/>
      <c r="D61" s="114"/>
      <c r="E61" s="114"/>
      <c r="F61" s="136" t="s">
        <v>32</v>
      </c>
      <c r="G61" s="136"/>
      <c r="H61" s="112" t="s">
        <v>33</v>
      </c>
      <c r="I61" s="112"/>
      <c r="J61" s="112" t="s">
        <v>34</v>
      </c>
      <c r="K61" s="112"/>
      <c r="L61" s="22"/>
    </row>
    <row r="62" spans="1:14" ht="20.100000000000001" customHeight="1" x14ac:dyDescent="0.2">
      <c r="A62" s="1"/>
      <c r="C62" s="111" t="s">
        <v>49</v>
      </c>
      <c r="D62" s="112"/>
      <c r="E62" s="112"/>
      <c r="F62" s="117" t="s">
        <v>35</v>
      </c>
      <c r="G62" s="117"/>
      <c r="H62" s="139"/>
      <c r="I62" s="139"/>
      <c r="J62" s="137"/>
      <c r="K62" s="137"/>
      <c r="L62" s="22"/>
      <c r="N62" s="6" t="s">
        <v>41</v>
      </c>
    </row>
    <row r="63" spans="1:14" ht="20.100000000000001" customHeight="1" x14ac:dyDescent="0.2">
      <c r="A63" s="1"/>
      <c r="C63" s="115" t="s">
        <v>50</v>
      </c>
      <c r="D63" s="116"/>
      <c r="E63" s="116"/>
      <c r="F63" s="117" t="s">
        <v>36</v>
      </c>
      <c r="G63" s="117"/>
      <c r="H63" s="139"/>
      <c r="I63" s="139"/>
      <c r="J63" s="137"/>
      <c r="K63" s="137"/>
      <c r="L63" s="22"/>
    </row>
    <row r="64" spans="1:14" ht="20.100000000000001" customHeight="1" x14ac:dyDescent="0.2">
      <c r="A64" s="1"/>
      <c r="C64" s="111" t="s">
        <v>51</v>
      </c>
      <c r="D64" s="112"/>
      <c r="E64" s="112"/>
      <c r="F64" s="112"/>
      <c r="G64" s="112"/>
      <c r="H64" s="139"/>
      <c r="I64" s="139"/>
      <c r="J64" s="138"/>
      <c r="K64" s="138"/>
      <c r="L64" s="22"/>
      <c r="N64" s="6" t="s">
        <v>42</v>
      </c>
    </row>
    <row r="65" spans="1:12" ht="5.0999999999999996" customHeight="1" x14ac:dyDescent="0.2">
      <c r="A65" s="1"/>
      <c r="C65" s="26"/>
      <c r="D65" s="27"/>
      <c r="E65" s="27"/>
      <c r="F65" s="27"/>
      <c r="G65" s="27"/>
      <c r="H65" s="27"/>
      <c r="I65" s="27"/>
      <c r="J65" s="8"/>
      <c r="K65" s="8"/>
      <c r="L65" s="9"/>
    </row>
    <row r="66" spans="1:12" ht="12" customHeight="1" x14ac:dyDescent="0.2">
      <c r="A66" s="1"/>
    </row>
    <row r="67" spans="1:12" ht="12.75" customHeight="1" x14ac:dyDescent="0.2">
      <c r="C67" s="60" t="s">
        <v>64</v>
      </c>
      <c r="D67" s="60"/>
      <c r="E67" s="60"/>
      <c r="F67" s="60"/>
      <c r="G67" s="60"/>
      <c r="H67" s="60"/>
      <c r="I67" s="60"/>
      <c r="J67" s="60"/>
      <c r="K67" s="60"/>
      <c r="L67" s="60"/>
    </row>
    <row r="68" spans="1:12" x14ac:dyDescent="0.2">
      <c r="C68" s="99" t="s">
        <v>63</v>
      </c>
      <c r="D68" s="99"/>
      <c r="E68" s="99"/>
      <c r="F68" s="99"/>
      <c r="G68" s="60" t="e">
        <f>' område'!G1</f>
        <v>#N/A</v>
      </c>
      <c r="H68" s="60"/>
      <c r="I68" s="60"/>
      <c r="J68" s="60"/>
      <c r="K68" s="60"/>
      <c r="L68" s="60"/>
    </row>
    <row r="71" spans="1:12" ht="14.25" x14ac:dyDescent="0.2">
      <c r="C71" s="62"/>
    </row>
    <row r="72" spans="1:12" ht="25.5" customHeight="1" x14ac:dyDescent="0.2">
      <c r="C72" s="63"/>
      <c r="E72" s="141" t="s">
        <v>126</v>
      </c>
      <c r="F72" s="141"/>
      <c r="G72" s="141"/>
      <c r="H72" s="141"/>
      <c r="I72" s="141"/>
      <c r="J72" s="141"/>
      <c r="K72" s="64"/>
    </row>
    <row r="73" spans="1:12" ht="12.75" customHeight="1" x14ac:dyDescent="0.2">
      <c r="E73" s="142" t="s">
        <v>127</v>
      </c>
      <c r="F73" s="142"/>
      <c r="G73" s="142"/>
      <c r="H73" s="142"/>
      <c r="I73" s="142"/>
      <c r="J73" s="142"/>
    </row>
    <row r="74" spans="1:12" x14ac:dyDescent="0.2">
      <c r="D74" s="65" t="s">
        <v>133</v>
      </c>
      <c r="E74" s="140" t="s">
        <v>128</v>
      </c>
      <c r="F74" s="140"/>
      <c r="G74" s="140"/>
      <c r="H74" s="140"/>
      <c r="I74" s="140"/>
      <c r="J74" s="140"/>
    </row>
    <row r="75" spans="1:12" x14ac:dyDescent="0.2">
      <c r="D75" s="65" t="s">
        <v>134</v>
      </c>
      <c r="E75" s="140" t="s">
        <v>129</v>
      </c>
      <c r="F75" s="140"/>
      <c r="G75" s="140"/>
      <c r="H75" s="140"/>
      <c r="I75" s="140"/>
      <c r="J75" s="140"/>
    </row>
    <row r="76" spans="1:12" ht="12.75" customHeight="1" x14ac:dyDescent="0.2">
      <c r="D76" s="65" t="s">
        <v>135</v>
      </c>
      <c r="E76" s="140" t="s">
        <v>130</v>
      </c>
      <c r="F76" s="140"/>
      <c r="G76" s="140"/>
      <c r="H76" s="140"/>
      <c r="I76" s="140"/>
      <c r="J76" s="140"/>
      <c r="K76" s="140"/>
    </row>
    <row r="77" spans="1:12" x14ac:dyDescent="0.2">
      <c r="E77" s="140"/>
      <c r="F77" s="140"/>
      <c r="G77" s="140"/>
      <c r="H77" s="140"/>
      <c r="I77" s="140"/>
      <c r="J77" s="140"/>
      <c r="K77" s="140"/>
    </row>
    <row r="78" spans="1:12" x14ac:dyDescent="0.2">
      <c r="E78" s="140"/>
      <c r="F78" s="140"/>
      <c r="G78" s="140"/>
      <c r="H78" s="140"/>
      <c r="I78" s="140"/>
      <c r="J78" s="140"/>
      <c r="K78" s="140"/>
    </row>
    <row r="79" spans="1:12" x14ac:dyDescent="0.2">
      <c r="D79" s="65" t="s">
        <v>136</v>
      </c>
      <c r="E79" s="140" t="s">
        <v>131</v>
      </c>
      <c r="F79" s="140"/>
      <c r="G79" s="140"/>
      <c r="H79" s="140"/>
      <c r="I79" s="140"/>
      <c r="J79" s="140"/>
    </row>
    <row r="80" spans="1:12" x14ac:dyDescent="0.2">
      <c r="D80" s="65" t="s">
        <v>137</v>
      </c>
      <c r="E80" s="140" t="s">
        <v>132</v>
      </c>
      <c r="F80" s="140"/>
      <c r="G80" s="140"/>
      <c r="H80" s="140"/>
      <c r="I80" s="140"/>
      <c r="J80" s="140"/>
    </row>
  </sheetData>
  <sheetProtection algorithmName="SHA-512" hashValue="ROnG4fZvsAbwZgHgkJ32KSVgqSnKQC5UGR9/Pt8gYg+bAN2zaktTmQns5SVtMrexqtFh0yuirrcheGH4rp8xYw==" saltValue="qvDbCYe4s4qWnZKDMpQEYg==" spinCount="100000" sheet="1" objects="1" scenarios="1" selectLockedCells="1"/>
  <mergeCells count="48">
    <mergeCell ref="E79:J79"/>
    <mergeCell ref="E80:J80"/>
    <mergeCell ref="E72:J72"/>
    <mergeCell ref="E73:J73"/>
    <mergeCell ref="E74:J74"/>
    <mergeCell ref="E75:J75"/>
    <mergeCell ref="E76:K78"/>
    <mergeCell ref="F61:G61"/>
    <mergeCell ref="J61:K61"/>
    <mergeCell ref="J62:K62"/>
    <mergeCell ref="J63:K63"/>
    <mergeCell ref="J64:K64"/>
    <mergeCell ref="H61:I61"/>
    <mergeCell ref="H62:I62"/>
    <mergeCell ref="H63:I63"/>
    <mergeCell ref="H64:I64"/>
    <mergeCell ref="C15:L15"/>
    <mergeCell ref="C53:L54"/>
    <mergeCell ref="G17:J17"/>
    <mergeCell ref="C59:L59"/>
    <mergeCell ref="C17:F17"/>
    <mergeCell ref="C23:F23"/>
    <mergeCell ref="C25:F25"/>
    <mergeCell ref="C19:F19"/>
    <mergeCell ref="C21:F21"/>
    <mergeCell ref="G19:J19"/>
    <mergeCell ref="C29:F29"/>
    <mergeCell ref="G21:J21"/>
    <mergeCell ref="G23:J23"/>
    <mergeCell ref="G25:J25"/>
    <mergeCell ref="C57:F57"/>
    <mergeCell ref="C56:F56"/>
    <mergeCell ref="C68:F68"/>
    <mergeCell ref="G27:J27"/>
    <mergeCell ref="G29:J29"/>
    <mergeCell ref="C44:L44"/>
    <mergeCell ref="C32:L32"/>
    <mergeCell ref="C33:G33"/>
    <mergeCell ref="D35:L36"/>
    <mergeCell ref="D38:L38"/>
    <mergeCell ref="D40:L41"/>
    <mergeCell ref="C27:F27"/>
    <mergeCell ref="C64:G64"/>
    <mergeCell ref="C61:E61"/>
    <mergeCell ref="C62:E62"/>
    <mergeCell ref="C63:E63"/>
    <mergeCell ref="F62:G62"/>
    <mergeCell ref="F63:G63"/>
  </mergeCells>
  <phoneticPr fontId="5" type="noConversion"/>
  <dataValidations count="5">
    <dataValidation type="list" allowBlank="1" showInputMessage="1" showErrorMessage="1" sqref="G20 G18">
      <formula1>#REF!</formula1>
    </dataValidation>
    <dataValidation showDropDown="1" showInputMessage="1" showErrorMessage="1" sqref="K21:K22 G21:G22"/>
    <dataValidation type="list" allowBlank="1" showInputMessage="1" showErrorMessage="1" sqref="G27:J27">
      <formula1>$N$62:$N$64</formula1>
    </dataValidation>
    <dataValidation type="list" allowBlank="1" showInputMessage="1" showErrorMessage="1" sqref="G17:J17">
      <formula1>området</formula1>
    </dataValidation>
    <dataValidation type="list" allowBlank="1" showInputMessage="1" showErrorMessage="1" sqref="G19:J19">
      <formula1>afdelinger</formula1>
    </dataValidation>
  </dataValidations>
  <pageMargins left="0.19685039370078741" right="0.19685039370078741" top="0.19685039370078741" bottom="0.19685039370078741" header="0" footer="0"/>
  <pageSetup paperSize="9" orientation="portrait" r:id="rId1"/>
  <headerFooter alignWithMargins="0">
    <oddFooter>&amp;R&amp;"Georgia,Normal"&amp;6ver. 1.8 januar 2018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0</xdr:rowOff>
                  </from>
                  <to>
                    <xdr:col>3</xdr:col>
                    <xdr:colOff>76200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2</xdr:col>
                    <xdr:colOff>28575</xdr:colOff>
                    <xdr:row>46</xdr:row>
                    <xdr:rowOff>19050</xdr:rowOff>
                  </from>
                  <to>
                    <xdr:col>3</xdr:col>
                    <xdr:colOff>66675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2</xdr:col>
                    <xdr:colOff>28575</xdr:colOff>
                    <xdr:row>48</xdr:row>
                    <xdr:rowOff>9525</xdr:rowOff>
                  </from>
                  <to>
                    <xdr:col>3</xdr:col>
                    <xdr:colOff>66675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2</xdr:col>
                    <xdr:colOff>38100</xdr:colOff>
                    <xdr:row>44</xdr:row>
                    <xdr:rowOff>133350</xdr:rowOff>
                  </from>
                  <to>
                    <xdr:col>3</xdr:col>
                    <xdr:colOff>76200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2</xdr:col>
                    <xdr:colOff>28575</xdr:colOff>
                    <xdr:row>38</xdr:row>
                    <xdr:rowOff>0</xdr:rowOff>
                  </from>
                  <to>
                    <xdr:col>3</xdr:col>
                    <xdr:colOff>66675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Check Box 36">
              <controlPr defaultSize="0" autoFill="0" autoLine="0" autoPict="0">
                <anchor moveWithCells="1">
                  <from>
                    <xdr:col>2</xdr:col>
                    <xdr:colOff>47625</xdr:colOff>
                    <xdr:row>33</xdr:row>
                    <xdr:rowOff>114300</xdr:rowOff>
                  </from>
                  <to>
                    <xdr:col>3</xdr:col>
                    <xdr:colOff>85725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E2CCDB35576F842AD8B19214A57BC29" ma:contentTypeVersion="1" ma:contentTypeDescription="Opret et nyt dokument." ma:contentTypeScope="" ma:versionID="8979240ed9829d0347848a55d547671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71c543922ac300dcdb45e1d95f229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lutdato for planlægning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451DE5-D1D0-4443-ACCC-9FC9AEA4A3E9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820CC03-D495-4F4E-B94D-6BB23D755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3D85A3-61F7-4E5F-AEAD-A8EDE6FA50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3</vt:i4>
      </vt:variant>
    </vt:vector>
  </HeadingPairs>
  <TitlesOfParts>
    <vt:vector size="5" baseType="lpstr">
      <vt:lpstr> område</vt:lpstr>
      <vt:lpstr>Ledighedsdag</vt:lpstr>
      <vt:lpstr>afdelinger</vt:lpstr>
      <vt:lpstr>området</vt:lpstr>
      <vt:lpstr>Ledighedsdag!Udskriftsområde</vt:lpstr>
    </vt:vector>
  </TitlesOfParts>
  <Company>Region Sjælland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Bøgsted Knudsen</dc:creator>
  <cp:lastModifiedBy>Barbara Bøgsted Knudsen</cp:lastModifiedBy>
  <cp:lastPrinted>2018-01-16T13:33:14Z</cp:lastPrinted>
  <dcterms:created xsi:type="dcterms:W3CDTF">2008-02-26T12:47:03Z</dcterms:created>
  <dcterms:modified xsi:type="dcterms:W3CDTF">2019-01-03T13:45:21Z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0x0101002E2CCDB35576F842AD8B19214A57BC29</vt:lpwstr>
  </property>
</Properties>
</file>